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ouston\Documents\Reimbursement Forms\"/>
    </mc:Choice>
  </mc:AlternateContent>
  <xr:revisionPtr revIDLastSave="0" documentId="13_ncr:1_{8F2B6E0C-A74D-4B9A-8D85-DE13CF54A6B0}" xr6:coauthVersionLast="47" xr6:coauthVersionMax="47" xr10:uidLastSave="{00000000-0000-0000-0000-000000000000}"/>
  <bookViews>
    <workbookView xWindow="-28920" yWindow="-30" windowWidth="29040" windowHeight="15720" activeTab="1" xr2:uid="{F733CEA2-2443-468F-8523-FC77A49BEB16}"/>
  </bookViews>
  <sheets>
    <sheet name="Budget Temp" sheetId="3" r:id="rId1"/>
    <sheet name="Example-Budget Detail Sheet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8" i="4" l="1"/>
  <c r="E137" i="4"/>
  <c r="F137" i="4"/>
  <c r="G137" i="4"/>
  <c r="G136" i="4"/>
  <c r="F136" i="4"/>
  <c r="E136" i="4"/>
  <c r="F128" i="4"/>
  <c r="C128" i="4"/>
  <c r="E127" i="4"/>
  <c r="G127" i="4" s="1"/>
  <c r="E126" i="4"/>
  <c r="G126" i="4" s="1"/>
  <c r="E125" i="4"/>
  <c r="G125" i="4" s="1"/>
  <c r="E124" i="4"/>
  <c r="F142" i="4"/>
  <c r="C142" i="4"/>
  <c r="E141" i="4"/>
  <c r="F120" i="4"/>
  <c r="F135" i="4" s="1"/>
  <c r="C120" i="4"/>
  <c r="E119" i="4"/>
  <c r="G119" i="4" s="1"/>
  <c r="E118" i="4"/>
  <c r="G118" i="4" s="1"/>
  <c r="E117" i="4"/>
  <c r="G117" i="4" s="1"/>
  <c r="E116" i="4"/>
  <c r="F112" i="4"/>
  <c r="F134" i="4" s="1"/>
  <c r="C112" i="4"/>
  <c r="E111" i="4"/>
  <c r="G111" i="4" s="1"/>
  <c r="E110" i="4"/>
  <c r="G110" i="4" s="1"/>
  <c r="E109" i="4"/>
  <c r="G109" i="4" s="1"/>
  <c r="E108" i="4"/>
  <c r="G108" i="4" s="1"/>
  <c r="E107" i="4"/>
  <c r="G107" i="4" s="1"/>
  <c r="E106" i="4"/>
  <c r="G106" i="4" s="1"/>
  <c r="E105" i="4"/>
  <c r="G105" i="4" s="1"/>
  <c r="E104" i="4"/>
  <c r="G104" i="4" s="1"/>
  <c r="G103" i="4"/>
  <c r="E102" i="4"/>
  <c r="G102" i="4" s="1"/>
  <c r="F98" i="4"/>
  <c r="F133" i="4" s="1"/>
  <c r="C98" i="4"/>
  <c r="E97" i="4"/>
  <c r="G97" i="4" s="1"/>
  <c r="E96" i="4"/>
  <c r="G96" i="4" s="1"/>
  <c r="E95" i="4"/>
  <c r="G95" i="4" s="1"/>
  <c r="E94" i="4"/>
  <c r="G94" i="4" s="1"/>
  <c r="E93" i="4"/>
  <c r="G93" i="4" s="1"/>
  <c r="E92" i="4"/>
  <c r="G92" i="4" s="1"/>
  <c r="E91" i="4"/>
  <c r="G91" i="4" s="1"/>
  <c r="E90" i="4"/>
  <c r="F85" i="4"/>
  <c r="C85" i="4"/>
  <c r="E84" i="4"/>
  <c r="G84" i="4" s="1"/>
  <c r="E83" i="4"/>
  <c r="G83" i="4" s="1"/>
  <c r="E82" i="4"/>
  <c r="G82" i="4" s="1"/>
  <c r="E81" i="4"/>
  <c r="G81" i="4" s="1"/>
  <c r="E80" i="4"/>
  <c r="G80" i="4" s="1"/>
  <c r="E79" i="4"/>
  <c r="G79" i="4" s="1"/>
  <c r="E78" i="4"/>
  <c r="G75" i="4"/>
  <c r="F75" i="4"/>
  <c r="F86" i="4" s="1"/>
  <c r="F132" i="4" s="1"/>
  <c r="C75" i="4"/>
  <c r="C86" i="4" s="1"/>
  <c r="E74" i="4"/>
  <c r="E73" i="4"/>
  <c r="E72" i="4"/>
  <c r="E71" i="4"/>
  <c r="E70" i="4"/>
  <c r="G64" i="4"/>
  <c r="F61" i="4"/>
  <c r="F60" i="4"/>
  <c r="E58" i="4"/>
  <c r="G58" i="4" s="1"/>
  <c r="C57" i="4"/>
  <c r="E56" i="4"/>
  <c r="G56" i="4" s="1"/>
  <c r="E55" i="4"/>
  <c r="G55" i="4" s="1"/>
  <c r="E54" i="4"/>
  <c r="G54" i="4" s="1"/>
  <c r="E53" i="4"/>
  <c r="G53" i="4" s="1"/>
  <c r="E52" i="4"/>
  <c r="C51" i="4"/>
  <c r="E50" i="4"/>
  <c r="G50" i="4" s="1"/>
  <c r="E49" i="4"/>
  <c r="G49" i="4" s="1"/>
  <c r="E48" i="4"/>
  <c r="G48" i="4" s="1"/>
  <c r="E47" i="4"/>
  <c r="G47" i="4" s="1"/>
  <c r="E46" i="4"/>
  <c r="F45" i="4"/>
  <c r="C45" i="4"/>
  <c r="E44" i="4"/>
  <c r="G44" i="4" s="1"/>
  <c r="E43" i="4"/>
  <c r="G43" i="4" s="1"/>
  <c r="E42" i="4"/>
  <c r="E41" i="4"/>
  <c r="G41" i="4" s="1"/>
  <c r="E40" i="4"/>
  <c r="F39" i="4"/>
  <c r="C39" i="4"/>
  <c r="E38" i="4"/>
  <c r="G38" i="4" s="1"/>
  <c r="E37" i="4"/>
  <c r="G37" i="4" s="1"/>
  <c r="E36" i="4"/>
  <c r="G36" i="4" s="1"/>
  <c r="E35" i="4"/>
  <c r="G35" i="4" s="1"/>
  <c r="E34" i="4"/>
  <c r="F33" i="4"/>
  <c r="C33" i="4"/>
  <c r="E32" i="4"/>
  <c r="G32" i="4" s="1"/>
  <c r="E31" i="4"/>
  <c r="G31" i="4" s="1"/>
  <c r="E30" i="4"/>
  <c r="G30" i="4" s="1"/>
  <c r="E29" i="4"/>
  <c r="G29" i="4" s="1"/>
  <c r="E28" i="4"/>
  <c r="F27" i="4"/>
  <c r="C27" i="4"/>
  <c r="E27" i="4" s="1"/>
  <c r="E26" i="4"/>
  <c r="G26" i="4" s="1"/>
  <c r="E25" i="4"/>
  <c r="E24" i="4"/>
  <c r="E23" i="4"/>
  <c r="E22" i="4"/>
  <c r="G22" i="4" s="1"/>
  <c r="F20" i="4"/>
  <c r="C20" i="4"/>
  <c r="E19" i="4"/>
  <c r="G19" i="4" s="1"/>
  <c r="E18" i="4"/>
  <c r="G18" i="4" s="1"/>
  <c r="E17" i="4"/>
  <c r="G17" i="4" s="1"/>
  <c r="E16" i="4"/>
  <c r="G16" i="4" s="1"/>
  <c r="E15" i="4"/>
  <c r="G15" i="4" s="1"/>
  <c r="E14" i="4"/>
  <c r="G14" i="4" s="1"/>
  <c r="E13" i="4"/>
  <c r="E126" i="3"/>
  <c r="E124" i="3"/>
  <c r="E128" i="3"/>
  <c r="E137" i="3"/>
  <c r="F137" i="3"/>
  <c r="G127" i="3"/>
  <c r="E127" i="3"/>
  <c r="E22" i="3"/>
  <c r="G22" i="3" s="1"/>
  <c r="E42" i="3"/>
  <c r="G64" i="3"/>
  <c r="E24" i="3"/>
  <c r="F61" i="3"/>
  <c r="F60" i="3"/>
  <c r="F65" i="3" s="1"/>
  <c r="E19" i="3"/>
  <c r="G19" i="3" s="1"/>
  <c r="E16" i="3"/>
  <c r="E17" i="3"/>
  <c r="E18" i="3"/>
  <c r="G18" i="3" s="1"/>
  <c r="E15" i="3"/>
  <c r="G15" i="3" s="1"/>
  <c r="E14" i="3"/>
  <c r="G14" i="3" s="1"/>
  <c r="E13" i="3"/>
  <c r="G13" i="3" s="1"/>
  <c r="F133" i="3"/>
  <c r="C133" i="3"/>
  <c r="E132" i="3"/>
  <c r="F120" i="3"/>
  <c r="F127" i="3" s="1"/>
  <c r="C120" i="3"/>
  <c r="E119" i="3"/>
  <c r="G119" i="3" s="1"/>
  <c r="E118" i="3"/>
  <c r="G118" i="3" s="1"/>
  <c r="E117" i="3"/>
  <c r="G117" i="3" s="1"/>
  <c r="E116" i="3"/>
  <c r="F112" i="3"/>
  <c r="F126" i="3" s="1"/>
  <c r="C112" i="3"/>
  <c r="E111" i="3"/>
  <c r="G111" i="3" s="1"/>
  <c r="E110" i="3"/>
  <c r="G110" i="3" s="1"/>
  <c r="E109" i="3"/>
  <c r="G109" i="3" s="1"/>
  <c r="E108" i="3"/>
  <c r="G108" i="3" s="1"/>
  <c r="E107" i="3"/>
  <c r="G107" i="3" s="1"/>
  <c r="E106" i="3"/>
  <c r="G106" i="3" s="1"/>
  <c r="E105" i="3"/>
  <c r="G105" i="3" s="1"/>
  <c r="E104" i="3"/>
  <c r="G104" i="3" s="1"/>
  <c r="G103" i="3"/>
  <c r="E102" i="3"/>
  <c r="F98" i="3"/>
  <c r="F125" i="3" s="1"/>
  <c r="C98" i="3"/>
  <c r="E97" i="3"/>
  <c r="G97" i="3" s="1"/>
  <c r="E96" i="3"/>
  <c r="G96" i="3" s="1"/>
  <c r="E95" i="3"/>
  <c r="G95" i="3" s="1"/>
  <c r="E94" i="3"/>
  <c r="G94" i="3" s="1"/>
  <c r="E93" i="3"/>
  <c r="G93" i="3" s="1"/>
  <c r="E92" i="3"/>
  <c r="G92" i="3" s="1"/>
  <c r="E91" i="3"/>
  <c r="G91" i="3" s="1"/>
  <c r="E90" i="3"/>
  <c r="F85" i="3"/>
  <c r="C85" i="3"/>
  <c r="E84" i="3"/>
  <c r="G84" i="3" s="1"/>
  <c r="E83" i="3"/>
  <c r="G83" i="3" s="1"/>
  <c r="E82" i="3"/>
  <c r="G82" i="3" s="1"/>
  <c r="E81" i="3"/>
  <c r="G81" i="3" s="1"/>
  <c r="E80" i="3"/>
  <c r="G80" i="3" s="1"/>
  <c r="E79" i="3"/>
  <c r="G79" i="3" s="1"/>
  <c r="E78" i="3"/>
  <c r="G75" i="3"/>
  <c r="F75" i="3"/>
  <c r="C75" i="3"/>
  <c r="C86" i="3" s="1"/>
  <c r="E74" i="3"/>
  <c r="E73" i="3"/>
  <c r="E72" i="3"/>
  <c r="E71" i="3"/>
  <c r="E70" i="3"/>
  <c r="E58" i="3"/>
  <c r="C57" i="3"/>
  <c r="E56" i="3"/>
  <c r="G56" i="3" s="1"/>
  <c r="E55" i="3"/>
  <c r="G55" i="3" s="1"/>
  <c r="E54" i="3"/>
  <c r="G54" i="3" s="1"/>
  <c r="E53" i="3"/>
  <c r="G53" i="3" s="1"/>
  <c r="E52" i="3"/>
  <c r="C51" i="3"/>
  <c r="E50" i="3"/>
  <c r="G50" i="3" s="1"/>
  <c r="E49" i="3"/>
  <c r="G49" i="3" s="1"/>
  <c r="E48" i="3"/>
  <c r="G48" i="3" s="1"/>
  <c r="E47" i="3"/>
  <c r="G47" i="3" s="1"/>
  <c r="E46" i="3"/>
  <c r="F45" i="3"/>
  <c r="C45" i="3"/>
  <c r="E44" i="3"/>
  <c r="G44" i="3" s="1"/>
  <c r="E43" i="3"/>
  <c r="G43" i="3" s="1"/>
  <c r="E41" i="3"/>
  <c r="E40" i="3"/>
  <c r="F39" i="3"/>
  <c r="C39" i="3"/>
  <c r="E38" i="3"/>
  <c r="G38" i="3" s="1"/>
  <c r="E37" i="3"/>
  <c r="G37" i="3" s="1"/>
  <c r="E36" i="3"/>
  <c r="G36" i="3" s="1"/>
  <c r="E35" i="3"/>
  <c r="G35" i="3" s="1"/>
  <c r="E34" i="3"/>
  <c r="F33" i="3"/>
  <c r="C33" i="3"/>
  <c r="E32" i="3"/>
  <c r="G32" i="3" s="1"/>
  <c r="E31" i="3"/>
  <c r="G31" i="3" s="1"/>
  <c r="E30" i="3"/>
  <c r="E29" i="3"/>
  <c r="G29" i="3" s="1"/>
  <c r="E28" i="3"/>
  <c r="F27" i="3"/>
  <c r="C27" i="3"/>
  <c r="E27" i="3" s="1"/>
  <c r="E26" i="3"/>
  <c r="E25" i="3"/>
  <c r="E63" i="3" s="1"/>
  <c r="G63" i="3" s="1"/>
  <c r="G24" i="3"/>
  <c r="E23" i="3"/>
  <c r="E61" i="3" s="1"/>
  <c r="F20" i="3"/>
  <c r="C20" i="3"/>
  <c r="G124" i="4" l="1"/>
  <c r="G128" i="4" s="1"/>
  <c r="F65" i="4"/>
  <c r="G112" i="4"/>
  <c r="E75" i="4"/>
  <c r="E112" i="4"/>
  <c r="E134" i="4" s="1"/>
  <c r="G134" i="4" s="1"/>
  <c r="E142" i="4"/>
  <c r="G142" i="4" s="1"/>
  <c r="G141" i="4"/>
  <c r="G116" i="4"/>
  <c r="G120" i="4" s="1"/>
  <c r="E120" i="4"/>
  <c r="E135" i="4" s="1"/>
  <c r="G135" i="4" s="1"/>
  <c r="G90" i="4"/>
  <c r="G98" i="4" s="1"/>
  <c r="E98" i="4"/>
  <c r="E133" i="4" s="1"/>
  <c r="G133" i="4" s="1"/>
  <c r="E85" i="4"/>
  <c r="E86" i="4" s="1"/>
  <c r="E132" i="4" s="1"/>
  <c r="G132" i="4" s="1"/>
  <c r="G78" i="4"/>
  <c r="G85" i="4" s="1"/>
  <c r="G86" i="4" s="1"/>
  <c r="F146" i="4"/>
  <c r="F131" i="4"/>
  <c r="E57" i="4"/>
  <c r="G52" i="4"/>
  <c r="G57" i="4" s="1"/>
  <c r="E51" i="4"/>
  <c r="G46" i="4"/>
  <c r="G51" i="4" s="1"/>
  <c r="G40" i="4"/>
  <c r="G45" i="4" s="1"/>
  <c r="E45" i="4"/>
  <c r="G34" i="4"/>
  <c r="G39" i="4" s="1"/>
  <c r="E39" i="4"/>
  <c r="G28" i="4"/>
  <c r="G33" i="4" s="1"/>
  <c r="E33" i="4"/>
  <c r="E63" i="4"/>
  <c r="G63" i="4" s="1"/>
  <c r="G25" i="4"/>
  <c r="E62" i="4"/>
  <c r="G62" i="4" s="1"/>
  <c r="G24" i="4"/>
  <c r="E61" i="4"/>
  <c r="G23" i="4"/>
  <c r="G27" i="4" s="1"/>
  <c r="G13" i="4"/>
  <c r="G20" i="4" s="1"/>
  <c r="E20" i="4"/>
  <c r="E62" i="3"/>
  <c r="G62" i="3"/>
  <c r="G23" i="3"/>
  <c r="G61" i="3"/>
  <c r="G16" i="3"/>
  <c r="G17" i="3"/>
  <c r="G41" i="3"/>
  <c r="G30" i="3"/>
  <c r="F86" i="3"/>
  <c r="F124" i="3" s="1"/>
  <c r="G20" i="3"/>
  <c r="E20" i="3"/>
  <c r="E75" i="3"/>
  <c r="E133" i="3"/>
  <c r="G133" i="3" s="1"/>
  <c r="G132" i="3"/>
  <c r="E120" i="3"/>
  <c r="G116" i="3"/>
  <c r="G120" i="3" s="1"/>
  <c r="E112" i="3"/>
  <c r="G126" i="3" s="1"/>
  <c r="G102" i="3"/>
  <c r="G112" i="3" s="1"/>
  <c r="E98" i="3"/>
  <c r="E125" i="3" s="1"/>
  <c r="G125" i="3" s="1"/>
  <c r="G90" i="3"/>
  <c r="G98" i="3" s="1"/>
  <c r="E85" i="3"/>
  <c r="E86" i="3" s="1"/>
  <c r="G124" i="3" s="1"/>
  <c r="G78" i="3"/>
  <c r="G85" i="3" s="1"/>
  <c r="G86" i="3" s="1"/>
  <c r="G58" i="3"/>
  <c r="E57" i="3"/>
  <c r="G52" i="3"/>
  <c r="G57" i="3" s="1"/>
  <c r="G46" i="3"/>
  <c r="G51" i="3" s="1"/>
  <c r="E51" i="3"/>
  <c r="E45" i="3"/>
  <c r="G40" i="3"/>
  <c r="G45" i="3" s="1"/>
  <c r="E39" i="3"/>
  <c r="G34" i="3"/>
  <c r="G39" i="3" s="1"/>
  <c r="E33" i="3"/>
  <c r="E60" i="3" s="1"/>
  <c r="E65" i="3" s="1"/>
  <c r="G28" i="3"/>
  <c r="G33" i="3" s="1"/>
  <c r="G26" i="3"/>
  <c r="G25" i="3"/>
  <c r="G27" i="3"/>
  <c r="E60" i="4" l="1"/>
  <c r="G61" i="4"/>
  <c r="F123" i="3"/>
  <c r="F128" i="3" s="1"/>
  <c r="G60" i="4" l="1"/>
  <c r="G65" i="4" s="1"/>
  <c r="E65" i="4"/>
  <c r="E131" i="4" s="1"/>
  <c r="G60" i="3"/>
  <c r="G65" i="3" s="1"/>
  <c r="E123" i="3"/>
  <c r="G131" i="4" l="1"/>
  <c r="G146" i="4" s="1"/>
  <c r="E146" i="4"/>
  <c r="G123" i="3"/>
  <c r="G128" i="3" s="1"/>
  <c r="G13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Terrica Houston</author>
  </authors>
  <commentList>
    <comment ref="C11" authorId="0" shapeId="0" xr:uid="{611C1A77-1900-4B2F-AE69-B374C99F4977}">
      <text>
        <r>
          <rPr>
            <sz val="12"/>
            <color indexed="81"/>
            <rFont val="Tahoma"/>
            <family val="2"/>
          </rPr>
          <t xml:space="preserve">Enter the employee's Salary. </t>
        </r>
      </text>
    </comment>
    <comment ref="D11" authorId="0" shapeId="0" xr:uid="{B9F1CC88-FF01-4F2B-841C-24358C0CABF5}">
      <text>
        <r>
          <rPr>
            <sz val="12"/>
            <color indexed="81"/>
            <rFont val="Tahoma"/>
            <family val="2"/>
          </rPr>
          <t>Enter the % the individual will be working on the proposed project. If the employee will working on the project full time, enter 100%.</t>
        </r>
      </text>
    </comment>
    <comment ref="E11" authorId="0" shapeId="0" xr:uid="{1EB72255-441A-4F3A-9354-4B1CB613F4EC}">
      <text>
        <r>
          <rPr>
            <sz val="14"/>
            <color indexed="81"/>
            <rFont val="Tahoma"/>
            <family val="2"/>
          </rPr>
          <t>The amount requested to be paid by the sponsored program.</t>
        </r>
      </text>
    </comment>
  </commentList>
</comments>
</file>

<file path=xl/sharedStrings.xml><?xml version="1.0" encoding="utf-8"?>
<sst xmlns="http://schemas.openxmlformats.org/spreadsheetml/2006/main" count="357" uniqueCount="90">
  <si>
    <t xml:space="preserve">          Project Title:</t>
  </si>
  <si>
    <t>PERSONNEL and FRINGE</t>
  </si>
  <si>
    <r>
      <t xml:space="preserve">CALCULATIONS                   </t>
    </r>
    <r>
      <rPr>
        <b/>
        <sz val="9"/>
        <rFont val="Arial"/>
        <family val="2"/>
      </rPr>
      <t xml:space="preserve">  (Federal Request)</t>
    </r>
  </si>
  <si>
    <t>PERCENTAGE IN APPLICATION</t>
  </si>
  <si>
    <t>FEDERAL  REQUEST</t>
  </si>
  <si>
    <t>MATCH</t>
  </si>
  <si>
    <t>PROJECT TOTAL</t>
  </si>
  <si>
    <t xml:space="preserve"> </t>
  </si>
  <si>
    <t>TOTAL</t>
  </si>
  <si>
    <t>Health Insurance</t>
  </si>
  <si>
    <t>Retirement</t>
  </si>
  <si>
    <t>Other</t>
  </si>
  <si>
    <t>Employee Name</t>
  </si>
  <si>
    <t>Position Title</t>
  </si>
  <si>
    <t>Other:</t>
  </si>
  <si>
    <t xml:space="preserve">Employee Name </t>
  </si>
  <si>
    <t xml:space="preserve">Position Title </t>
  </si>
  <si>
    <t>$</t>
  </si>
  <si>
    <t>PERSONNEL AND FRINGE TOTALS</t>
  </si>
  <si>
    <t>FEDERAL REQUEST</t>
  </si>
  <si>
    <t>SALARIES</t>
  </si>
  <si>
    <t>FICA</t>
  </si>
  <si>
    <t>RETIREMENT</t>
  </si>
  <si>
    <t>TOTAL PERSONNEL</t>
  </si>
  <si>
    <t>TRAVEL</t>
  </si>
  <si>
    <t xml:space="preserve">CALCULATIONS </t>
  </si>
  <si>
    <t>ANNUAL COST</t>
  </si>
  <si>
    <t xml:space="preserve">In-State Travel: </t>
  </si>
  <si>
    <t>Item and Description</t>
  </si>
  <si>
    <t>Mileage</t>
  </si>
  <si>
    <t>Lodging</t>
  </si>
  <si>
    <t>Meals</t>
  </si>
  <si>
    <t>In-state Total</t>
  </si>
  <si>
    <t>Out-of-State Travel</t>
  </si>
  <si>
    <t>Conference Registration</t>
  </si>
  <si>
    <t>Airfare</t>
  </si>
  <si>
    <t>Luggage, taxi, shuttle</t>
  </si>
  <si>
    <t>Out-of-state-Total</t>
  </si>
  <si>
    <t>TOTALS</t>
  </si>
  <si>
    <t xml:space="preserve">Travel Justification: </t>
  </si>
  <si>
    <t>CALCULATIONS</t>
  </si>
  <si>
    <t>PERCENTAGE OF APPLICATION</t>
  </si>
  <si>
    <t>AMOUNT</t>
  </si>
  <si>
    <t>DIRECT COST CATEGORY TOTALS</t>
  </si>
  <si>
    <t>Personnel</t>
  </si>
  <si>
    <t>Travel</t>
  </si>
  <si>
    <t>INDIRECT COST</t>
  </si>
  <si>
    <t xml:space="preserve">PROJECT TOTAL </t>
  </si>
  <si>
    <t xml:space="preserve">Indirect Cost Justification: </t>
  </si>
  <si>
    <r>
      <t xml:space="preserve">TOTALS  - </t>
    </r>
    <r>
      <rPr>
        <b/>
        <sz val="10"/>
        <color rgb="FFFF0000"/>
        <rFont val="Arial"/>
        <family val="2"/>
      </rPr>
      <t>(Federal Request MUST be a Whole Number)</t>
    </r>
  </si>
  <si>
    <t>BUDGET DETAIL</t>
  </si>
  <si>
    <t xml:space="preserve">          Sub-grant Name:</t>
  </si>
  <si>
    <t xml:space="preserve">          Sub-grant Number:</t>
  </si>
  <si>
    <t>% of Time and Effort on an AWARD</t>
  </si>
  <si>
    <t>EMPLOYEE NAME</t>
  </si>
  <si>
    <t xml:space="preserve">Personnel Cost Justification:                                                                                                                                                      </t>
  </si>
  <si>
    <t>EXAMPLE</t>
  </si>
  <si>
    <t xml:space="preserve">Jane Doe, Director </t>
  </si>
  <si>
    <t xml:space="preserve">FICA  7.65% of Federal Request  Amount                   </t>
  </si>
  <si>
    <t>Life Insurance</t>
  </si>
  <si>
    <t>Dental Insuance</t>
  </si>
  <si>
    <t>Vision Insurance</t>
  </si>
  <si>
    <t xml:space="preserve">38250.00 X 7.65% </t>
  </si>
  <si>
    <t xml:space="preserve">$459  X 12 mos </t>
  </si>
  <si>
    <t>$70 X 12 mos</t>
  </si>
  <si>
    <t>$9 X 12 mos</t>
  </si>
  <si>
    <t>$50 X 12 mos</t>
  </si>
  <si>
    <t>375 X 12</t>
  </si>
  <si>
    <t>ANNUAL AMOUNT</t>
  </si>
  <si>
    <r>
      <t xml:space="preserve"> LINE-ITEM DETAIL                                                                                                              </t>
    </r>
    <r>
      <rPr>
        <b/>
        <sz val="12"/>
        <rFont val="Arial"/>
        <family val="2"/>
      </rPr>
      <t xml:space="preserve"> </t>
    </r>
  </si>
  <si>
    <t>HEALTH iNSURANCE</t>
  </si>
  <si>
    <t xml:space="preserve">FICA  7.65% of Federal Request  Amount   </t>
  </si>
  <si>
    <t>OPERATING EXPENSE</t>
  </si>
  <si>
    <t xml:space="preserve">Operating Expensel Justification:  </t>
  </si>
  <si>
    <t>CONTRACTUAL SERVICES</t>
  </si>
  <si>
    <t>Miscellaenous</t>
  </si>
  <si>
    <t>Operating Expense</t>
  </si>
  <si>
    <t>Contractual Services</t>
  </si>
  <si>
    <t xml:space="preserve">Contractual Services Justification:  </t>
  </si>
  <si>
    <t>INDIRECT COST or 15% DE MINIMIS</t>
  </si>
  <si>
    <t xml:space="preserve">Personnel and Fringe Justification:                                                                                                                                                      </t>
  </si>
  <si>
    <t>INDIRECT COST or 10% DE MINIMIS</t>
  </si>
  <si>
    <t xml:space="preserve">Operating Expense Justification:  </t>
  </si>
  <si>
    <t xml:space="preserve">Miscellaneous Justification: </t>
  </si>
  <si>
    <t>Miscellaneous</t>
  </si>
  <si>
    <t>Dental Insurance</t>
  </si>
  <si>
    <t>HEALTH INSURANCE</t>
  </si>
  <si>
    <t>EQUIPMENT</t>
  </si>
  <si>
    <t xml:space="preserve">Equipment Justification: </t>
  </si>
  <si>
    <t>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</si>
</sst>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name val="Calibri"/>
      <family val="2"/>
      <scheme val="minor"/>
    </font>
    <font>
      <sz val="14"/>
      <color indexed="81"/>
      <name val="Tahoma"/>
      <family val="2"/>
    </font>
    <font>
      <sz val="12"/>
      <color indexed="8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6795556505021"/>
        <bgColor rgb="FF00000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86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rgb="FF000000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/>
      <top style="double">
        <color rgb="FF00000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ck">
        <color auto="1"/>
      </right>
      <top style="double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n">
        <color auto="1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rgb="FF000000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ck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rgb="FF000000"/>
      </right>
      <top/>
      <bottom style="thin">
        <color auto="1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indexed="64"/>
      </top>
      <bottom style="thin">
        <color rgb="FF000000"/>
      </bottom>
      <diagonal/>
    </border>
    <border>
      <left/>
      <right style="thick">
        <color rgb="FF000000"/>
      </right>
      <top style="thin">
        <color indexed="64"/>
      </top>
      <bottom style="thin">
        <color auto="1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29">
    <xf numFmtId="0" fontId="0" fillId="0" borderId="0" xfId="0"/>
    <xf numFmtId="0" fontId="5" fillId="2" borderId="12" xfId="0" applyFont="1" applyFill="1" applyBorder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5" fillId="2" borderId="13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9" fillId="3" borderId="20" xfId="0" applyFont="1" applyFill="1" applyBorder="1" applyAlignment="1" applyProtection="1">
      <alignment vertical="center" wrapText="1"/>
      <protection locked="0"/>
    </xf>
    <xf numFmtId="8" fontId="9" fillId="3" borderId="20" xfId="0" applyNumberFormat="1" applyFont="1" applyFill="1" applyBorder="1" applyAlignment="1" applyProtection="1">
      <alignment vertical="center"/>
      <protection locked="0"/>
    </xf>
    <xf numFmtId="9" fontId="9" fillId="0" borderId="21" xfId="0" applyNumberFormat="1" applyFont="1" applyBorder="1" applyAlignment="1" applyProtection="1">
      <alignment horizontal="center" vertical="center"/>
      <protection locked="0"/>
    </xf>
    <xf numFmtId="8" fontId="9" fillId="0" borderId="20" xfId="0" applyNumberFormat="1" applyFont="1" applyBorder="1" applyAlignment="1" applyProtection="1">
      <alignment horizontal="right" vertical="center"/>
      <protection locked="0"/>
    </xf>
    <xf numFmtId="0" fontId="9" fillId="0" borderId="20" xfId="0" applyFont="1" applyBorder="1" applyAlignment="1">
      <alignment vertical="center" wrapText="1"/>
    </xf>
    <xf numFmtId="44" fontId="9" fillId="0" borderId="20" xfId="0" applyNumberFormat="1" applyFont="1" applyBorder="1" applyAlignment="1" applyProtection="1">
      <alignment vertical="center"/>
      <protection locked="0"/>
    </xf>
    <xf numFmtId="44" fontId="9" fillId="0" borderId="20" xfId="0" applyNumberFormat="1" applyFont="1" applyBorder="1" applyAlignment="1" applyProtection="1">
      <alignment horizontal="right" vertical="center"/>
      <protection locked="0"/>
    </xf>
    <xf numFmtId="0" fontId="9" fillId="0" borderId="19" xfId="0" applyFont="1" applyBorder="1" applyAlignment="1" applyProtection="1">
      <alignment vertical="center" wrapText="1"/>
      <protection locked="0"/>
    </xf>
    <xf numFmtId="0" fontId="9" fillId="0" borderId="20" xfId="0" applyFont="1" applyBorder="1" applyAlignment="1" applyProtection="1">
      <alignment vertical="center" wrapText="1"/>
      <protection locked="0"/>
    </xf>
    <xf numFmtId="0" fontId="5" fillId="0" borderId="19" xfId="0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9" fontId="10" fillId="3" borderId="21" xfId="0" applyNumberFormat="1" applyFont="1" applyFill="1" applyBorder="1" applyAlignment="1">
      <alignment horizontal="center" vertical="center"/>
    </xf>
    <xf numFmtId="9" fontId="3" fillId="3" borderId="29" xfId="0" applyNumberFormat="1" applyFont="1" applyFill="1" applyBorder="1" applyAlignment="1" applyProtection="1">
      <alignment vertical="center" wrapText="1"/>
      <protection locked="0"/>
    </xf>
    <xf numFmtId="44" fontId="3" fillId="3" borderId="30" xfId="0" applyNumberFormat="1" applyFont="1" applyFill="1" applyBorder="1" applyAlignment="1" applyProtection="1">
      <alignment vertical="center"/>
      <protection locked="0"/>
    </xf>
    <xf numFmtId="9" fontId="3" fillId="0" borderId="31" xfId="0" applyNumberFormat="1" applyFont="1" applyBorder="1" applyAlignment="1" applyProtection="1">
      <alignment horizontal="center" vertical="center"/>
      <protection locked="0"/>
    </xf>
    <xf numFmtId="44" fontId="3" fillId="0" borderId="20" xfId="0" applyNumberFormat="1" applyFont="1" applyBorder="1" applyAlignment="1" applyProtection="1">
      <alignment horizontal="right" vertical="center"/>
      <protection locked="0"/>
    </xf>
    <xf numFmtId="0" fontId="3" fillId="0" borderId="19" xfId="0" applyFont="1" applyBorder="1" applyAlignment="1" applyProtection="1">
      <alignment vertical="center" wrapText="1"/>
      <protection locked="0"/>
    </xf>
    <xf numFmtId="0" fontId="3" fillId="0" borderId="20" xfId="0" applyFont="1" applyBorder="1" applyAlignment="1" applyProtection="1">
      <alignment vertical="center" wrapText="1"/>
      <protection locked="0"/>
    </xf>
    <xf numFmtId="44" fontId="3" fillId="0" borderId="20" xfId="0" applyNumberFormat="1" applyFont="1" applyBorder="1" applyAlignment="1" applyProtection="1">
      <alignment vertical="center"/>
      <protection locked="0"/>
    </xf>
    <xf numFmtId="9" fontId="3" fillId="0" borderId="21" xfId="0" applyNumberFormat="1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right" vertical="center" wrapText="1"/>
      <protection locked="0"/>
    </xf>
    <xf numFmtId="0" fontId="3" fillId="0" borderId="26" xfId="0" applyFont="1" applyBorder="1" applyAlignment="1" applyProtection="1">
      <alignment vertical="center" wrapText="1"/>
      <protection locked="0"/>
    </xf>
    <xf numFmtId="9" fontId="5" fillId="3" borderId="27" xfId="0" applyNumberFormat="1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vertical="center" wrapText="1"/>
    </xf>
    <xf numFmtId="0" fontId="3" fillId="3" borderId="30" xfId="0" applyFont="1" applyFill="1" applyBorder="1" applyAlignment="1">
      <alignment vertical="center" wrapText="1"/>
    </xf>
    <xf numFmtId="44" fontId="3" fillId="0" borderId="32" xfId="0" applyNumberFormat="1" applyFont="1" applyBorder="1" applyAlignment="1" applyProtection="1">
      <alignment horizontal="right" vertical="center" wrapText="1"/>
      <protection locked="0"/>
    </xf>
    <xf numFmtId="0" fontId="3" fillId="0" borderId="19" xfId="0" applyFont="1" applyBorder="1" applyAlignment="1">
      <alignment vertical="center" wrapText="1"/>
    </xf>
    <xf numFmtId="44" fontId="3" fillId="0" borderId="20" xfId="0" applyNumberFormat="1" applyFont="1" applyBorder="1" applyAlignment="1" applyProtection="1">
      <alignment horizontal="right" vertical="center" wrapText="1"/>
      <protection locked="0"/>
    </xf>
    <xf numFmtId="0" fontId="5" fillId="0" borderId="25" xfId="0" applyFont="1" applyBorder="1" applyAlignment="1">
      <alignment horizontal="right" vertical="center" wrapText="1"/>
    </xf>
    <xf numFmtId="0" fontId="3" fillId="0" borderId="26" xfId="0" applyFont="1" applyBorder="1" applyAlignment="1">
      <alignment vertical="center" wrapText="1"/>
    </xf>
    <xf numFmtId="44" fontId="3" fillId="0" borderId="32" xfId="0" applyNumberFormat="1" applyFont="1" applyBorder="1" applyAlignment="1" applyProtection="1">
      <alignment horizontal="right" vertical="center"/>
      <protection locked="0"/>
    </xf>
    <xf numFmtId="0" fontId="3" fillId="0" borderId="16" xfId="0" applyFont="1" applyBorder="1" applyAlignment="1">
      <alignment vertical="center" wrapText="1"/>
    </xf>
    <xf numFmtId="0" fontId="5" fillId="0" borderId="37" xfId="0" applyFont="1" applyBorder="1" applyAlignment="1">
      <alignment horizontal="right" vertical="center" wrapText="1"/>
    </xf>
    <xf numFmtId="0" fontId="3" fillId="0" borderId="38" xfId="0" applyFont="1" applyBorder="1" applyAlignment="1">
      <alignment vertical="center" wrapText="1"/>
    </xf>
    <xf numFmtId="0" fontId="5" fillId="0" borderId="39" xfId="0" applyFont="1" applyBorder="1" applyAlignment="1">
      <alignment horizontal="right" vertical="center" wrapText="1"/>
    </xf>
    <xf numFmtId="0" fontId="3" fillId="0" borderId="40" xfId="0" applyFont="1" applyBorder="1" applyAlignment="1">
      <alignment vertical="center" wrapText="1"/>
    </xf>
    <xf numFmtId="9" fontId="5" fillId="3" borderId="26" xfId="0" applyNumberFormat="1" applyFont="1" applyFill="1" applyBorder="1" applyAlignment="1">
      <alignment horizontal="center" vertical="center"/>
    </xf>
    <xf numFmtId="44" fontId="5" fillId="0" borderId="32" xfId="0" applyNumberFormat="1" applyFont="1" applyBorder="1" applyAlignment="1" applyProtection="1">
      <alignment vertical="center"/>
      <protection locked="0"/>
    </xf>
    <xf numFmtId="9" fontId="5" fillId="0" borderId="32" xfId="0" applyNumberFormat="1" applyFont="1" applyBorder="1" applyAlignment="1" applyProtection="1">
      <alignment horizontal="center" vertical="center"/>
      <protection locked="0"/>
    </xf>
    <xf numFmtId="44" fontId="5" fillId="0" borderId="32" xfId="0" applyNumberFormat="1" applyFont="1" applyBorder="1" applyAlignment="1" applyProtection="1">
      <alignment horizontal="right" vertical="center"/>
      <protection locked="0"/>
    </xf>
    <xf numFmtId="0" fontId="3" fillId="0" borderId="42" xfId="0" applyFont="1" applyBorder="1" applyAlignment="1">
      <alignment vertical="center" wrapText="1"/>
    </xf>
    <xf numFmtId="44" fontId="5" fillId="0" borderId="20" xfId="0" applyNumberFormat="1" applyFont="1" applyBorder="1" applyAlignment="1" applyProtection="1">
      <alignment vertical="center"/>
      <protection locked="0"/>
    </xf>
    <xf numFmtId="9" fontId="5" fillId="0" borderId="20" xfId="0" applyNumberFormat="1" applyFont="1" applyBorder="1" applyAlignment="1" applyProtection="1">
      <alignment horizontal="center" vertical="center"/>
      <protection locked="0"/>
    </xf>
    <xf numFmtId="44" fontId="5" fillId="0" borderId="20" xfId="0" applyNumberFormat="1" applyFont="1" applyBorder="1" applyAlignment="1" applyProtection="1">
      <alignment horizontal="right" vertical="center"/>
      <protection locked="0"/>
    </xf>
    <xf numFmtId="44" fontId="5" fillId="0" borderId="32" xfId="0" applyNumberFormat="1" applyFont="1" applyBorder="1" applyAlignment="1">
      <alignment vertical="center"/>
    </xf>
    <xf numFmtId="9" fontId="5" fillId="0" borderId="32" xfId="0" applyNumberFormat="1" applyFont="1" applyBorder="1" applyAlignment="1">
      <alignment horizontal="center" vertical="center"/>
    </xf>
    <xf numFmtId="44" fontId="5" fillId="0" borderId="20" xfId="0" applyNumberFormat="1" applyFont="1" applyBorder="1" applyAlignment="1">
      <alignment vertical="center"/>
    </xf>
    <xf numFmtId="9" fontId="5" fillId="0" borderId="20" xfId="0" applyNumberFormat="1" applyFont="1" applyBorder="1" applyAlignment="1">
      <alignment horizontal="center" vertical="center"/>
    </xf>
    <xf numFmtId="44" fontId="5" fillId="0" borderId="32" xfId="0" applyNumberFormat="1" applyFont="1" applyBorder="1" applyAlignment="1">
      <alignment horizontal="right" vertical="center"/>
    </xf>
    <xf numFmtId="9" fontId="3" fillId="0" borderId="21" xfId="0" applyNumberFormat="1" applyFont="1" applyBorder="1" applyAlignment="1">
      <alignment horizontal="center" vertical="center"/>
    </xf>
    <xf numFmtId="0" fontId="5" fillId="4" borderId="49" xfId="0" applyFont="1" applyFill="1" applyBorder="1" applyAlignment="1">
      <alignment horizontal="center" vertical="center" wrapText="1"/>
    </xf>
    <xf numFmtId="0" fontId="5" fillId="4" borderId="50" xfId="0" applyFont="1" applyFill="1" applyBorder="1" applyAlignment="1">
      <alignment horizontal="center" vertical="center" wrapText="1"/>
    </xf>
    <xf numFmtId="0" fontId="5" fillId="4" borderId="51" xfId="0" applyFont="1" applyFill="1" applyBorder="1" applyAlignment="1">
      <alignment horizontal="left" vertical="center" wrapText="1"/>
    </xf>
    <xf numFmtId="0" fontId="5" fillId="4" borderId="47" xfId="0" applyFont="1" applyFill="1" applyBorder="1" applyAlignment="1">
      <alignment horizontal="left" vertical="center" wrapText="1"/>
    </xf>
    <xf numFmtId="0" fontId="5" fillId="4" borderId="48" xfId="0" applyFont="1" applyFill="1" applyBorder="1" applyAlignment="1">
      <alignment horizontal="left" vertical="center" wrapText="1"/>
    </xf>
    <xf numFmtId="0" fontId="3" fillId="3" borderId="51" xfId="0" applyFont="1" applyFill="1" applyBorder="1" applyAlignment="1">
      <alignment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center" vertical="center" wrapText="1"/>
    </xf>
    <xf numFmtId="9" fontId="5" fillId="2" borderId="21" xfId="0" applyNumberFormat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0" fontId="3" fillId="5" borderId="20" xfId="0" applyFont="1" applyFill="1" applyBorder="1" applyAlignment="1">
      <alignment horizontal="left" vertical="center" wrapText="1"/>
    </xf>
    <xf numFmtId="9" fontId="3" fillId="5" borderId="21" xfId="0" applyNumberFormat="1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44" fontId="3" fillId="0" borderId="20" xfId="0" applyNumberFormat="1" applyFont="1" applyBorder="1" applyAlignment="1">
      <alignment horizontal="left" vertical="center" wrapText="1"/>
    </xf>
    <xf numFmtId="44" fontId="3" fillId="0" borderId="20" xfId="0" applyNumberFormat="1" applyFont="1" applyBorder="1" applyAlignment="1">
      <alignment horizontal="right" vertical="center" wrapText="1"/>
    </xf>
    <xf numFmtId="9" fontId="3" fillId="0" borderId="21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right" vertical="center" wrapText="1"/>
    </xf>
    <xf numFmtId="9" fontId="5" fillId="3" borderId="21" xfId="0" applyNumberFormat="1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left" vertical="center" wrapText="1"/>
    </xf>
    <xf numFmtId="44" fontId="3" fillId="6" borderId="21" xfId="0" applyNumberFormat="1" applyFont="1" applyFill="1" applyBorder="1" applyAlignment="1">
      <alignment horizontal="right" vertical="center" wrapText="1"/>
    </xf>
    <xf numFmtId="44" fontId="3" fillId="6" borderId="0" xfId="0" applyNumberFormat="1" applyFont="1" applyFill="1" applyAlignment="1">
      <alignment horizontal="righ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49" xfId="0" applyFont="1" applyBorder="1" applyAlignment="1">
      <alignment vertical="center"/>
    </xf>
    <xf numFmtId="44" fontId="3" fillId="0" borderId="56" xfId="0" applyNumberFormat="1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3" fillId="0" borderId="20" xfId="0" applyFont="1" applyBorder="1" applyAlignment="1" applyProtection="1">
      <alignment horizontal="left" vertical="center" wrapText="1"/>
      <protection locked="0"/>
    </xf>
    <xf numFmtId="9" fontId="3" fillId="0" borderId="21" xfId="0" applyNumberFormat="1" applyFont="1" applyBorder="1" applyAlignment="1" applyProtection="1">
      <alignment horizontal="center" vertical="center" wrapText="1"/>
      <protection locked="0"/>
    </xf>
    <xf numFmtId="44" fontId="3" fillId="0" borderId="20" xfId="0" applyNumberFormat="1" applyFont="1" applyBorder="1" applyAlignment="1" applyProtection="1">
      <alignment vertical="center" wrapText="1"/>
      <protection locked="0"/>
    </xf>
    <xf numFmtId="0" fontId="5" fillId="0" borderId="11" xfId="0" applyFont="1" applyBorder="1" applyAlignment="1" applyProtection="1">
      <alignment horizontal="right" vertical="center" wrapText="1"/>
      <protection locked="0"/>
    </xf>
    <xf numFmtId="0" fontId="5" fillId="0" borderId="20" xfId="0" applyFont="1" applyBorder="1" applyAlignment="1" applyProtection="1">
      <alignment horizontal="right" vertical="center" wrapText="1"/>
      <protection locked="0"/>
    </xf>
    <xf numFmtId="9" fontId="5" fillId="3" borderId="20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19" xfId="0" applyFont="1" applyFill="1" applyBorder="1" applyAlignment="1">
      <alignment horizontal="right" vertical="center" wrapText="1"/>
    </xf>
    <xf numFmtId="0" fontId="5" fillId="7" borderId="20" xfId="0" applyFont="1" applyFill="1" applyBorder="1" applyAlignment="1">
      <alignment horizontal="right" vertical="center" wrapText="1"/>
    </xf>
    <xf numFmtId="9" fontId="5" fillId="7" borderId="20" xfId="0" applyNumberFormat="1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9" fontId="5" fillId="2" borderId="18" xfId="0" applyNumberFormat="1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5" borderId="17" xfId="0" applyFont="1" applyFill="1" applyBorder="1" applyAlignment="1" applyProtection="1">
      <alignment horizontal="left" vertical="center" wrapText="1"/>
      <protection locked="0"/>
    </xf>
    <xf numFmtId="9" fontId="3" fillId="5" borderId="18" xfId="0" applyNumberFormat="1" applyFont="1" applyFill="1" applyBorder="1" applyAlignment="1" applyProtection="1">
      <alignment horizontal="center" vertical="center" wrapText="1"/>
      <protection locked="0"/>
    </xf>
    <xf numFmtId="8" fontId="3" fillId="5" borderId="20" xfId="0" applyNumberFormat="1" applyFont="1" applyFill="1" applyBorder="1" applyAlignment="1" applyProtection="1">
      <alignment vertical="center" wrapText="1"/>
      <protection locked="0"/>
    </xf>
    <xf numFmtId="8" fontId="3" fillId="5" borderId="22" xfId="0" applyNumberFormat="1" applyFont="1" applyFill="1" applyBorder="1" applyAlignment="1" applyProtection="1">
      <alignment vertical="center" wrapText="1"/>
      <protection locked="0"/>
    </xf>
    <xf numFmtId="49" fontId="12" fillId="0" borderId="19" xfId="0" applyNumberFormat="1" applyFont="1" applyBorder="1" applyAlignment="1">
      <alignment vertical="center" wrapText="1"/>
    </xf>
    <xf numFmtId="49" fontId="12" fillId="0" borderId="20" xfId="0" applyNumberFormat="1" applyFont="1" applyBorder="1" applyAlignment="1">
      <alignment vertical="center" wrapText="1"/>
    </xf>
    <xf numFmtId="44" fontId="12" fillId="0" borderId="20" xfId="0" applyNumberFormat="1" applyFont="1" applyBorder="1" applyAlignment="1">
      <alignment vertical="center"/>
    </xf>
    <xf numFmtId="44" fontId="3" fillId="0" borderId="20" xfId="2" applyNumberFormat="1" applyFont="1" applyFill="1" applyBorder="1" applyAlignment="1">
      <alignment vertical="center"/>
    </xf>
    <xf numFmtId="44" fontId="3" fillId="0" borderId="20" xfId="0" applyNumberFormat="1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44" fontId="3" fillId="0" borderId="17" xfId="0" applyNumberFormat="1" applyFont="1" applyBorder="1" applyAlignment="1" applyProtection="1">
      <alignment horizontal="left" vertical="center" wrapText="1"/>
      <protection locked="0"/>
    </xf>
    <xf numFmtId="0" fontId="5" fillId="4" borderId="19" xfId="0" applyFont="1" applyFill="1" applyBorder="1" applyAlignment="1">
      <alignment horizontal="right" vertical="center" wrapText="1"/>
    </xf>
    <xf numFmtId="0" fontId="5" fillId="4" borderId="20" xfId="0" applyFont="1" applyFill="1" applyBorder="1" applyAlignment="1">
      <alignment horizontal="right" vertical="center" wrapText="1"/>
    </xf>
    <xf numFmtId="9" fontId="5" fillId="4" borderId="20" xfId="0" applyNumberFormat="1" applyFont="1" applyFill="1" applyBorder="1" applyAlignment="1">
      <alignment horizontal="center" vertical="center" wrapText="1"/>
    </xf>
    <xf numFmtId="0" fontId="3" fillId="5" borderId="20" xfId="0" applyFont="1" applyFill="1" applyBorder="1" applyAlignment="1" applyProtection="1">
      <alignment horizontal="left" vertical="center" wrapText="1"/>
      <protection locked="0"/>
    </xf>
    <xf numFmtId="9" fontId="3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18" xfId="0" applyFont="1" applyFill="1" applyBorder="1" applyAlignment="1">
      <alignment horizontal="center" vertical="center" wrapText="1"/>
    </xf>
    <xf numFmtId="49" fontId="12" fillId="0" borderId="26" xfId="0" applyNumberFormat="1" applyFont="1" applyBorder="1" applyAlignment="1">
      <alignment vertical="center" wrapText="1"/>
    </xf>
    <xf numFmtId="44" fontId="12" fillId="0" borderId="26" xfId="0" applyNumberFormat="1" applyFont="1" applyBorder="1" applyAlignment="1">
      <alignment vertical="center"/>
    </xf>
    <xf numFmtId="49" fontId="13" fillId="7" borderId="19" xfId="0" applyNumberFormat="1" applyFont="1" applyFill="1" applyBorder="1" applyAlignment="1">
      <alignment horizontal="right" vertical="center" wrapText="1"/>
    </xf>
    <xf numFmtId="49" fontId="12" fillId="7" borderId="20" xfId="0" applyNumberFormat="1" applyFont="1" applyFill="1" applyBorder="1" applyAlignment="1">
      <alignment vertical="center" wrapText="1"/>
    </xf>
    <xf numFmtId="44" fontId="13" fillId="3" borderId="20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5" fillId="6" borderId="27" xfId="0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left" vertical="center" wrapText="1"/>
      <protection locked="0"/>
    </xf>
    <xf numFmtId="44" fontId="3" fillId="0" borderId="26" xfId="0" applyNumberFormat="1" applyFont="1" applyBorder="1" applyAlignment="1" applyProtection="1">
      <alignment horizontal="left" vertical="center" wrapText="1"/>
      <protection locked="0"/>
    </xf>
    <xf numFmtId="9" fontId="3" fillId="0" borderId="27" xfId="0" applyNumberFormat="1" applyFont="1" applyBorder="1" applyAlignment="1" applyProtection="1">
      <alignment horizontal="center" vertical="center" wrapText="1"/>
      <protection locked="0"/>
    </xf>
    <xf numFmtId="0" fontId="5" fillId="7" borderId="25" xfId="0" applyFont="1" applyFill="1" applyBorder="1" applyAlignment="1">
      <alignment horizontal="right" vertical="center" wrapText="1"/>
    </xf>
    <xf numFmtId="0" fontId="5" fillId="7" borderId="26" xfId="0" applyFont="1" applyFill="1" applyBorder="1" applyAlignment="1">
      <alignment horizontal="right" vertical="center" wrapText="1"/>
    </xf>
    <xf numFmtId="9" fontId="5" fillId="3" borderId="26" xfId="0" applyNumberFormat="1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left" vertical="center" wrapText="1"/>
    </xf>
    <xf numFmtId="0" fontId="5" fillId="8" borderId="52" xfId="0" applyFont="1" applyFill="1" applyBorder="1" applyAlignment="1">
      <alignment horizontal="left" vertical="center" wrapText="1"/>
    </xf>
    <xf numFmtId="0" fontId="5" fillId="8" borderId="17" xfId="0" applyFont="1" applyFill="1" applyBorder="1" applyAlignment="1">
      <alignment horizontal="left" vertical="center" wrapText="1"/>
    </xf>
    <xf numFmtId="0" fontId="5" fillId="8" borderId="18" xfId="0" applyFont="1" applyFill="1" applyBorder="1" applyAlignment="1">
      <alignment horizontal="center" vertical="center" wrapText="1"/>
    </xf>
    <xf numFmtId="0" fontId="5" fillId="8" borderId="49" xfId="0" applyFont="1" applyFill="1" applyBorder="1" applyAlignment="1">
      <alignment horizontal="center" vertical="center" wrapText="1"/>
    </xf>
    <xf numFmtId="0" fontId="5" fillId="8" borderId="50" xfId="0" applyFont="1" applyFill="1" applyBorder="1" applyAlignment="1">
      <alignment horizontal="center" vertical="center" wrapText="1"/>
    </xf>
    <xf numFmtId="9" fontId="5" fillId="10" borderId="20" xfId="0" applyNumberFormat="1" applyFont="1" applyFill="1" applyBorder="1" applyAlignment="1">
      <alignment horizontal="center" vertical="center" wrapText="1"/>
    </xf>
    <xf numFmtId="9" fontId="5" fillId="10" borderId="21" xfId="0" applyNumberFormat="1" applyFont="1" applyFill="1" applyBorder="1" applyAlignment="1">
      <alignment horizontal="center" vertical="center" wrapText="1"/>
    </xf>
    <xf numFmtId="9" fontId="5" fillId="10" borderId="27" xfId="0" applyNumberFormat="1" applyFont="1" applyFill="1" applyBorder="1" applyAlignment="1">
      <alignment horizontal="center" vertical="center" wrapText="1"/>
    </xf>
    <xf numFmtId="44" fontId="5" fillId="11" borderId="71" xfId="0" applyNumberFormat="1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5" fillId="2" borderId="49" xfId="0" applyFont="1" applyFill="1" applyBorder="1" applyAlignment="1">
      <alignment horizontal="center" vertical="center" wrapText="1"/>
    </xf>
    <xf numFmtId="9" fontId="5" fillId="2" borderId="49" xfId="0" applyNumberFormat="1" applyFont="1" applyFill="1" applyBorder="1" applyAlignment="1">
      <alignment horizontal="center" vertical="center" wrapText="1"/>
    </xf>
    <xf numFmtId="0" fontId="5" fillId="10" borderId="49" xfId="0" applyFont="1" applyFill="1" applyBorder="1" applyAlignment="1">
      <alignment horizontal="center" vertical="center" wrapText="1"/>
    </xf>
    <xf numFmtId="0" fontId="5" fillId="10" borderId="50" xfId="0" applyFont="1" applyFill="1" applyBorder="1" applyAlignment="1">
      <alignment horizontal="center" vertical="center" wrapText="1"/>
    </xf>
    <xf numFmtId="0" fontId="3" fillId="0" borderId="25" xfId="0" applyFont="1" applyBorder="1" applyAlignment="1" applyProtection="1">
      <alignment horizontal="left" vertical="center" wrapText="1"/>
      <protection locked="0"/>
    </xf>
    <xf numFmtId="44" fontId="3" fillId="0" borderId="49" xfId="0" applyNumberFormat="1" applyFont="1" applyBorder="1" applyAlignment="1" applyProtection="1">
      <alignment horizontal="right" vertical="center" wrapText="1"/>
      <protection locked="0"/>
    </xf>
    <xf numFmtId="0" fontId="5" fillId="4" borderId="71" xfId="0" applyFont="1" applyFill="1" applyBorder="1" applyAlignment="1">
      <alignment horizontal="right" vertical="center" wrapText="1"/>
    </xf>
    <xf numFmtId="44" fontId="5" fillId="4" borderId="71" xfId="0" applyNumberFormat="1" applyFont="1" applyFill="1" applyBorder="1" applyAlignment="1">
      <alignment horizontal="center" vertical="center" wrapText="1"/>
    </xf>
    <xf numFmtId="0" fontId="0" fillId="12" borderId="0" xfId="0" applyFill="1"/>
    <xf numFmtId="0" fontId="5" fillId="12" borderId="5" xfId="0" applyFont="1" applyFill="1" applyBorder="1" applyAlignment="1">
      <alignment horizontal="right"/>
    </xf>
    <xf numFmtId="0" fontId="6" fillId="12" borderId="0" xfId="0" applyFont="1" applyFill="1" applyAlignment="1">
      <alignment horizontal="left"/>
    </xf>
    <xf numFmtId="0" fontId="0" fillId="12" borderId="0" xfId="0" applyFill="1" applyAlignment="1">
      <alignment vertical="center"/>
    </xf>
    <xf numFmtId="0" fontId="0" fillId="12" borderId="6" xfId="0" applyFill="1" applyBorder="1" applyAlignment="1">
      <alignment vertical="center"/>
    </xf>
    <xf numFmtId="0" fontId="0" fillId="12" borderId="0" xfId="0" applyFill="1" applyAlignment="1" applyProtection="1">
      <alignment horizontal="left"/>
      <protection locked="0"/>
    </xf>
    <xf numFmtId="0" fontId="0" fillId="12" borderId="0" xfId="0" applyFill="1" applyAlignment="1" applyProtection="1">
      <alignment vertical="center"/>
      <protection locked="0"/>
    </xf>
    <xf numFmtId="0" fontId="6" fillId="12" borderId="5" xfId="0" applyFont="1" applyFill="1" applyBorder="1" applyAlignment="1">
      <alignment horizontal="right"/>
    </xf>
    <xf numFmtId="0" fontId="6" fillId="12" borderId="5" xfId="0" applyFont="1" applyFill="1" applyBorder="1" applyAlignment="1">
      <alignment horizontal="right" vertical="center"/>
    </xf>
    <xf numFmtId="0" fontId="0" fillId="12" borderId="1" xfId="0" applyFill="1" applyBorder="1" applyAlignment="1">
      <alignment vertical="center"/>
    </xf>
    <xf numFmtId="0" fontId="0" fillId="12" borderId="7" xfId="0" applyFill="1" applyBorder="1" applyAlignment="1">
      <alignment vertical="center"/>
    </xf>
    <xf numFmtId="0" fontId="3" fillId="0" borderId="25" xfId="0" applyFont="1" applyBorder="1" applyAlignment="1">
      <alignment horizontal="right" vertical="center" wrapText="1"/>
    </xf>
    <xf numFmtId="44" fontId="3" fillId="0" borderId="26" xfId="0" applyNumberFormat="1" applyFont="1" applyBorder="1" applyAlignment="1">
      <alignment vertical="center"/>
    </xf>
    <xf numFmtId="9" fontId="3" fillId="0" borderId="27" xfId="0" applyNumberFormat="1" applyFont="1" applyBorder="1" applyAlignment="1">
      <alignment horizontal="center" vertical="center"/>
    </xf>
    <xf numFmtId="44" fontId="3" fillId="0" borderId="27" xfId="0" applyNumberFormat="1" applyFont="1" applyBorder="1" applyAlignment="1">
      <alignment horizontal="right" vertical="center"/>
    </xf>
    <xf numFmtId="44" fontId="3" fillId="0" borderId="17" xfId="0" applyNumberFormat="1" applyFont="1" applyBorder="1" applyAlignment="1">
      <alignment horizontal="right" vertical="center"/>
    </xf>
    <xf numFmtId="44" fontId="3" fillId="0" borderId="28" xfId="0" applyNumberFormat="1" applyFont="1" applyBorder="1" applyAlignment="1">
      <alignment horizontal="right" vertical="center"/>
    </xf>
    <xf numFmtId="44" fontId="10" fillId="13" borderId="20" xfId="0" applyNumberFormat="1" applyFont="1" applyFill="1" applyBorder="1" applyAlignment="1">
      <alignment vertical="center"/>
    </xf>
    <xf numFmtId="8" fontId="9" fillId="13" borderId="21" xfId="0" applyNumberFormat="1" applyFont="1" applyFill="1" applyBorder="1" applyAlignment="1">
      <alignment horizontal="right" vertical="center"/>
    </xf>
    <xf numFmtId="44" fontId="9" fillId="13" borderId="21" xfId="0" applyNumberFormat="1" applyFont="1" applyFill="1" applyBorder="1" applyAlignment="1">
      <alignment horizontal="right" vertical="center"/>
    </xf>
    <xf numFmtId="44" fontId="10" fillId="13" borderId="21" xfId="0" applyNumberFormat="1" applyFont="1" applyFill="1" applyBorder="1" applyAlignment="1">
      <alignment horizontal="right" vertical="center"/>
    </xf>
    <xf numFmtId="44" fontId="9" fillId="13" borderId="22" xfId="0" applyNumberFormat="1" applyFont="1" applyFill="1" applyBorder="1" applyAlignment="1">
      <alignment horizontal="right" vertical="center"/>
    </xf>
    <xf numFmtId="44" fontId="10" fillId="13" borderId="24" xfId="0" applyNumberFormat="1" applyFont="1" applyFill="1" applyBorder="1" applyAlignment="1">
      <alignment horizontal="right" vertical="center"/>
    </xf>
    <xf numFmtId="44" fontId="10" fillId="13" borderId="23" xfId="0" applyNumberFormat="1" applyFont="1" applyFill="1" applyBorder="1" applyAlignment="1">
      <alignment horizontal="right" vertical="center"/>
    </xf>
    <xf numFmtId="44" fontId="3" fillId="13" borderId="31" xfId="0" applyNumberFormat="1" applyFont="1" applyFill="1" applyBorder="1" applyAlignment="1">
      <alignment horizontal="right" vertical="center"/>
    </xf>
    <xf numFmtId="44" fontId="3" fillId="13" borderId="21" xfId="0" applyNumberFormat="1" applyFont="1" applyFill="1" applyBorder="1" applyAlignment="1">
      <alignment horizontal="right" vertical="center"/>
    </xf>
    <xf numFmtId="44" fontId="5" fillId="13" borderId="27" xfId="0" applyNumberFormat="1" applyFont="1" applyFill="1" applyBorder="1" applyAlignment="1">
      <alignment horizontal="right" vertical="center"/>
    </xf>
    <xf numFmtId="44" fontId="5" fillId="13" borderId="26" xfId="0" applyNumberFormat="1" applyFont="1" applyFill="1" applyBorder="1" applyAlignment="1">
      <alignment vertical="center"/>
    </xf>
    <xf numFmtId="44" fontId="3" fillId="13" borderId="22" xfId="0" applyNumberFormat="1" applyFont="1" applyFill="1" applyBorder="1" applyAlignment="1">
      <alignment horizontal="right" vertical="center"/>
    </xf>
    <xf numFmtId="44" fontId="5" fillId="13" borderId="24" xfId="0" applyNumberFormat="1" applyFont="1" applyFill="1" applyBorder="1" applyAlignment="1">
      <alignment horizontal="right" vertical="center"/>
    </xf>
    <xf numFmtId="44" fontId="5" fillId="13" borderId="23" xfId="0" applyNumberFormat="1" applyFont="1" applyFill="1" applyBorder="1" applyAlignment="1">
      <alignment horizontal="right" vertical="center"/>
    </xf>
    <xf numFmtId="44" fontId="3" fillId="13" borderId="33" xfId="0" applyNumberFormat="1" applyFont="1" applyFill="1" applyBorder="1" applyAlignment="1">
      <alignment horizontal="right" vertical="center" wrapText="1"/>
    </xf>
    <xf numFmtId="44" fontId="3" fillId="13" borderId="34" xfId="0" applyNumberFormat="1" applyFont="1" applyFill="1" applyBorder="1" applyAlignment="1">
      <alignment horizontal="right" vertical="center" wrapText="1"/>
    </xf>
    <xf numFmtId="44" fontId="5" fillId="13" borderId="35" xfId="0" applyNumberFormat="1" applyFont="1" applyFill="1" applyBorder="1" applyAlignment="1">
      <alignment horizontal="right" vertical="center" wrapText="1"/>
    </xf>
    <xf numFmtId="44" fontId="5" fillId="13" borderId="23" xfId="0" applyNumberFormat="1" applyFont="1" applyFill="1" applyBorder="1" applyAlignment="1">
      <alignment horizontal="right" vertical="center" wrapText="1"/>
    </xf>
    <xf numFmtId="44" fontId="3" fillId="13" borderId="36" xfId="0" applyNumberFormat="1" applyFont="1" applyFill="1" applyBorder="1" applyAlignment="1">
      <alignment horizontal="right" vertical="center"/>
    </xf>
    <xf numFmtId="44" fontId="3" fillId="13" borderId="22" xfId="0" applyNumberFormat="1" applyFont="1" applyFill="1" applyBorder="1" applyAlignment="1">
      <alignment horizontal="left" vertical="center"/>
    </xf>
    <xf numFmtId="44" fontId="5" fillId="13" borderId="41" xfId="0" applyNumberFormat="1" applyFont="1" applyFill="1" applyBorder="1" applyAlignment="1">
      <alignment horizontal="right" vertical="center"/>
    </xf>
    <xf numFmtId="44" fontId="5" fillId="13" borderId="36" xfId="0" applyNumberFormat="1" applyFont="1" applyFill="1" applyBorder="1" applyAlignment="1">
      <alignment horizontal="right" vertical="center"/>
    </xf>
    <xf numFmtId="44" fontId="5" fillId="13" borderId="22" xfId="0" applyNumberFormat="1" applyFont="1" applyFill="1" applyBorder="1" applyAlignment="1">
      <alignment horizontal="right" vertical="center"/>
    </xf>
    <xf numFmtId="44" fontId="3" fillId="13" borderId="21" xfId="0" applyNumberFormat="1" applyFont="1" applyFill="1" applyBorder="1" applyAlignment="1">
      <alignment horizontal="left" vertical="center"/>
    </xf>
    <xf numFmtId="44" fontId="5" fillId="13" borderId="26" xfId="0" applyNumberFormat="1" applyFont="1" applyFill="1" applyBorder="1" applyAlignment="1">
      <alignment horizontal="right" vertical="center"/>
    </xf>
    <xf numFmtId="44" fontId="5" fillId="13" borderId="32" xfId="0" applyNumberFormat="1" applyFont="1" applyFill="1" applyBorder="1" applyAlignment="1">
      <alignment horizontal="right" vertical="center"/>
    </xf>
    <xf numFmtId="44" fontId="5" fillId="13" borderId="20" xfId="0" applyNumberFormat="1" applyFont="1" applyFill="1" applyBorder="1" applyAlignment="1">
      <alignment horizontal="right" vertical="center"/>
    </xf>
    <xf numFmtId="44" fontId="5" fillId="13" borderId="52" xfId="0" applyNumberFormat="1" applyFont="1" applyFill="1" applyBorder="1" applyAlignment="1">
      <alignment horizontal="right" vertical="center"/>
    </xf>
    <xf numFmtId="44" fontId="3" fillId="13" borderId="21" xfId="0" applyNumberFormat="1" applyFont="1" applyFill="1" applyBorder="1" applyAlignment="1">
      <alignment horizontal="right" vertical="center" wrapText="1"/>
    </xf>
    <xf numFmtId="44" fontId="5" fillId="13" borderId="21" xfId="0" applyNumberFormat="1" applyFont="1" applyFill="1" applyBorder="1" applyAlignment="1">
      <alignment horizontal="right" vertical="center" wrapText="1"/>
    </xf>
    <xf numFmtId="44" fontId="5" fillId="13" borderId="20" xfId="0" applyNumberFormat="1" applyFont="1" applyFill="1" applyBorder="1" applyAlignment="1">
      <alignment horizontal="right" vertical="center" wrapText="1"/>
    </xf>
    <xf numFmtId="44" fontId="3" fillId="13" borderId="22" xfId="0" applyNumberFormat="1" applyFont="1" applyFill="1" applyBorder="1" applyAlignment="1">
      <alignment horizontal="right" vertical="center" wrapText="1"/>
    </xf>
    <xf numFmtId="44" fontId="5" fillId="13" borderId="22" xfId="0" applyNumberFormat="1" applyFont="1" applyFill="1" applyBorder="1" applyAlignment="1">
      <alignment horizontal="right" vertical="center" wrapText="1"/>
    </xf>
    <xf numFmtId="44" fontId="5" fillId="12" borderId="0" xfId="0" applyNumberFormat="1" applyFont="1" applyFill="1" applyAlignment="1">
      <alignment horizontal="left" vertical="center" wrapText="1"/>
    </xf>
    <xf numFmtId="0" fontId="5" fillId="12" borderId="0" xfId="0" applyFont="1" applyFill="1" applyAlignment="1">
      <alignment horizontal="left" vertical="center" wrapText="1"/>
    </xf>
    <xf numFmtId="44" fontId="3" fillId="13" borderId="21" xfId="0" applyNumberFormat="1" applyFont="1" applyFill="1" applyBorder="1" applyAlignment="1" applyProtection="1">
      <alignment horizontal="right" vertical="center" wrapText="1"/>
      <protection locked="0"/>
    </xf>
    <xf numFmtId="44" fontId="5" fillId="13" borderId="27" xfId="0" applyNumberFormat="1" applyFont="1" applyFill="1" applyBorder="1" applyAlignment="1" applyProtection="1">
      <alignment horizontal="right" vertical="center" wrapText="1"/>
      <protection locked="0"/>
    </xf>
    <xf numFmtId="44" fontId="3" fillId="13" borderId="22" xfId="0" applyNumberFormat="1" applyFont="1" applyFill="1" applyBorder="1" applyAlignment="1" applyProtection="1">
      <alignment horizontal="right" vertical="center" wrapText="1"/>
      <protection locked="0"/>
    </xf>
    <xf numFmtId="44" fontId="5" fillId="13" borderId="22" xfId="0" applyNumberFormat="1" applyFont="1" applyFill="1" applyBorder="1" applyAlignment="1" applyProtection="1">
      <alignment horizontal="right" vertical="center" wrapText="1"/>
      <protection locked="0"/>
    </xf>
    <xf numFmtId="44" fontId="5" fillId="13" borderId="20" xfId="0" applyNumberFormat="1" applyFont="1" applyFill="1" applyBorder="1" applyAlignment="1" applyProtection="1">
      <alignment vertical="center" wrapText="1"/>
      <protection locked="0"/>
    </xf>
    <xf numFmtId="44" fontId="5" fillId="13" borderId="0" xfId="0" applyNumberFormat="1" applyFont="1" applyFill="1" applyAlignment="1" applyProtection="1">
      <alignment horizontal="right" vertical="center" wrapText="1"/>
      <protection locked="0"/>
    </xf>
    <xf numFmtId="44" fontId="5" fillId="14" borderId="20" xfId="0" applyNumberFormat="1" applyFont="1" applyFill="1" applyBorder="1" applyAlignment="1">
      <alignment horizontal="right" vertical="center" wrapText="1"/>
    </xf>
    <xf numFmtId="44" fontId="3" fillId="13" borderId="18" xfId="0" applyNumberFormat="1" applyFont="1" applyFill="1" applyBorder="1" applyAlignment="1" applyProtection="1">
      <alignment vertical="center" wrapText="1"/>
      <protection locked="0"/>
    </xf>
    <xf numFmtId="44" fontId="3" fillId="13" borderId="21" xfId="0" applyNumberFormat="1" applyFont="1" applyFill="1" applyBorder="1" applyAlignment="1" applyProtection="1">
      <alignment vertical="center" wrapText="1"/>
      <protection locked="0"/>
    </xf>
    <xf numFmtId="44" fontId="3" fillId="13" borderId="21" xfId="2" applyNumberFormat="1" applyFont="1" applyFill="1" applyBorder="1" applyAlignment="1">
      <alignment vertical="center"/>
    </xf>
    <xf numFmtId="44" fontId="3" fillId="13" borderId="22" xfId="0" applyNumberFormat="1" applyFont="1" applyFill="1" applyBorder="1" applyAlignment="1" applyProtection="1">
      <alignment vertical="center" wrapText="1"/>
      <protection locked="0"/>
    </xf>
    <xf numFmtId="44" fontId="3" fillId="13" borderId="22" xfId="2" applyNumberFormat="1" applyFont="1" applyFill="1" applyBorder="1" applyAlignment="1">
      <alignment vertical="center"/>
    </xf>
    <xf numFmtId="44" fontId="3" fillId="13" borderId="20" xfId="0" applyNumberFormat="1" applyFont="1" applyFill="1" applyBorder="1" applyAlignment="1" applyProtection="1">
      <alignment horizontal="right" vertical="center" wrapText="1"/>
      <protection locked="0"/>
    </xf>
    <xf numFmtId="44" fontId="5" fillId="13" borderId="26" xfId="0" applyNumberFormat="1" applyFont="1" applyFill="1" applyBorder="1" applyAlignment="1">
      <alignment horizontal="right" vertical="center" wrapText="1"/>
    </xf>
    <xf numFmtId="44" fontId="5" fillId="13" borderId="41" xfId="0" applyNumberFormat="1" applyFont="1" applyFill="1" applyBorder="1" applyAlignment="1">
      <alignment horizontal="right" vertical="center" wrapText="1"/>
    </xf>
    <xf numFmtId="44" fontId="5" fillId="14" borderId="26" xfId="0" applyNumberFormat="1" applyFont="1" applyFill="1" applyBorder="1" applyAlignment="1">
      <alignment horizontal="right" vertical="center" wrapText="1"/>
    </xf>
    <xf numFmtId="44" fontId="13" fillId="14" borderId="20" xfId="0" applyNumberFormat="1" applyFont="1" applyFill="1" applyBorder="1" applyAlignment="1">
      <alignment vertical="center" wrapText="1"/>
    </xf>
    <xf numFmtId="44" fontId="3" fillId="13" borderId="21" xfId="0" applyNumberFormat="1" applyFont="1" applyFill="1" applyBorder="1" applyAlignment="1">
      <alignment vertical="center"/>
    </xf>
    <xf numFmtId="44" fontId="5" fillId="13" borderId="66" xfId="0" applyNumberFormat="1" applyFont="1" applyFill="1" applyBorder="1" applyAlignment="1">
      <alignment horizontal="right" vertical="center" wrapText="1"/>
    </xf>
    <xf numFmtId="44" fontId="3" fillId="13" borderId="49" xfId="0" applyNumberFormat="1" applyFont="1" applyFill="1" applyBorder="1" applyAlignment="1">
      <alignment vertical="center"/>
    </xf>
    <xf numFmtId="44" fontId="5" fillId="13" borderId="71" xfId="0" applyNumberFormat="1" applyFont="1" applyFill="1" applyBorder="1" applyAlignment="1">
      <alignment horizontal="right" vertical="center" wrapText="1"/>
    </xf>
    <xf numFmtId="44" fontId="3" fillId="13" borderId="50" xfId="0" applyNumberFormat="1" applyFont="1" applyFill="1" applyBorder="1" applyAlignment="1">
      <alignment vertical="center"/>
    </xf>
    <xf numFmtId="44" fontId="3" fillId="13" borderId="50" xfId="0" applyNumberFormat="1" applyFont="1" applyFill="1" applyBorder="1" applyAlignment="1" applyProtection="1">
      <alignment horizontal="right" vertical="center" wrapText="1"/>
      <protection locked="0"/>
    </xf>
    <xf numFmtId="44" fontId="5" fillId="13" borderId="72" xfId="0" applyNumberFormat="1" applyFont="1" applyFill="1" applyBorder="1" applyAlignment="1">
      <alignment horizontal="righ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85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9" fontId="5" fillId="0" borderId="0" xfId="0" applyNumberFormat="1" applyFont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44" fontId="5" fillId="13" borderId="50" xfId="0" applyNumberFormat="1" applyFont="1" applyFill="1" applyBorder="1" applyAlignment="1">
      <alignment horizontal="right" vertical="center" wrapText="1"/>
    </xf>
    <xf numFmtId="44" fontId="5" fillId="13" borderId="49" xfId="0" applyNumberFormat="1" applyFont="1" applyFill="1" applyBorder="1" applyAlignment="1">
      <alignment horizontal="right" vertical="center" wrapText="1"/>
    </xf>
    <xf numFmtId="0" fontId="14" fillId="0" borderId="0" xfId="0" applyFont="1"/>
    <xf numFmtId="0" fontId="10" fillId="3" borderId="19" xfId="0" applyFont="1" applyFill="1" applyBorder="1" applyAlignment="1" applyProtection="1">
      <alignment vertical="center" wrapText="1"/>
      <protection locked="0"/>
    </xf>
    <xf numFmtId="0" fontId="9" fillId="0" borderId="19" xfId="0" applyFont="1" applyBorder="1" applyAlignment="1">
      <alignment vertical="top" wrapText="1"/>
    </xf>
    <xf numFmtId="8" fontId="5" fillId="13" borderId="52" xfId="0" applyNumberFormat="1" applyFont="1" applyFill="1" applyBorder="1" applyAlignment="1">
      <alignment horizontal="right" vertical="center"/>
    </xf>
    <xf numFmtId="7" fontId="5" fillId="13" borderId="52" xfId="1" applyNumberFormat="1" applyFont="1" applyFill="1" applyBorder="1" applyAlignment="1">
      <alignment horizontal="right" vertical="center"/>
    </xf>
    <xf numFmtId="44" fontId="5" fillId="12" borderId="71" xfId="0" applyNumberFormat="1" applyFont="1" applyFill="1" applyBorder="1" applyAlignment="1">
      <alignment horizontal="right" vertical="center" wrapText="1"/>
    </xf>
    <xf numFmtId="164" fontId="5" fillId="12" borderId="76" xfId="0" applyNumberFormat="1" applyFont="1" applyFill="1" applyBorder="1" applyAlignment="1">
      <alignment horizontal="center" vertical="center" wrapText="1"/>
    </xf>
    <xf numFmtId="164" fontId="5" fillId="12" borderId="79" xfId="0" applyNumberFormat="1" applyFont="1" applyFill="1" applyBorder="1" applyAlignment="1">
      <alignment horizontal="center" vertical="center" wrapText="1"/>
    </xf>
    <xf numFmtId="164" fontId="5" fillId="12" borderId="80" xfId="0" applyNumberFormat="1" applyFont="1" applyFill="1" applyBorder="1" applyAlignment="1">
      <alignment horizontal="center" vertical="center" wrapText="1"/>
    </xf>
    <xf numFmtId="164" fontId="5" fillId="12" borderId="82" xfId="0" applyNumberFormat="1" applyFont="1" applyFill="1" applyBorder="1" applyAlignment="1">
      <alignment horizontal="center" vertical="center"/>
    </xf>
    <xf numFmtId="164" fontId="5" fillId="12" borderId="79" xfId="0" applyNumberFormat="1" applyFont="1" applyFill="1" applyBorder="1" applyAlignment="1">
      <alignment horizontal="center" vertical="center"/>
    </xf>
    <xf numFmtId="164" fontId="5" fillId="12" borderId="80" xfId="0" applyNumberFormat="1" applyFont="1" applyFill="1" applyBorder="1" applyAlignment="1">
      <alignment horizontal="center" vertical="center"/>
    </xf>
    <xf numFmtId="0" fontId="5" fillId="0" borderId="74" xfId="0" applyFont="1" applyBorder="1" applyAlignment="1">
      <alignment horizontal="left" vertical="top" wrapText="1"/>
    </xf>
    <xf numFmtId="0" fontId="3" fillId="0" borderId="69" xfId="0" applyFont="1" applyBorder="1" applyAlignment="1">
      <alignment horizontal="left" vertical="top" wrapText="1"/>
    </xf>
    <xf numFmtId="0" fontId="0" fillId="0" borderId="69" xfId="0" applyBorder="1" applyAlignment="1">
      <alignment horizontal="left" vertical="top" wrapText="1"/>
    </xf>
    <xf numFmtId="0" fontId="0" fillId="0" borderId="75" xfId="0" applyBorder="1" applyAlignment="1">
      <alignment horizontal="left" vertical="top" wrapText="1"/>
    </xf>
    <xf numFmtId="0" fontId="5" fillId="12" borderId="76" xfId="0" applyFont="1" applyFill="1" applyBorder="1" applyAlignment="1">
      <alignment vertical="center" wrapText="1"/>
    </xf>
    <xf numFmtId="0" fontId="5" fillId="12" borderId="77" xfId="0" applyFont="1" applyFill="1" applyBorder="1" applyAlignment="1">
      <alignment vertical="center" wrapText="1"/>
    </xf>
    <xf numFmtId="0" fontId="5" fillId="12" borderId="78" xfId="0" applyFont="1" applyFill="1" applyBorder="1" applyAlignment="1">
      <alignment vertical="center" wrapText="1"/>
    </xf>
    <xf numFmtId="0" fontId="5" fillId="0" borderId="76" xfId="0" applyFont="1" applyBorder="1" applyAlignment="1">
      <alignment vertical="center" wrapText="1"/>
    </xf>
    <xf numFmtId="0" fontId="5" fillId="0" borderId="77" xfId="0" applyFont="1" applyBorder="1" applyAlignment="1">
      <alignment vertical="center" wrapText="1"/>
    </xf>
    <xf numFmtId="0" fontId="0" fillId="0" borderId="77" xfId="0" applyBorder="1" applyAlignment="1">
      <alignment vertical="center" wrapText="1"/>
    </xf>
    <xf numFmtId="0" fontId="0" fillId="0" borderId="81" xfId="0" applyBorder="1" applyAlignment="1">
      <alignment vertical="center" wrapText="1"/>
    </xf>
    <xf numFmtId="0" fontId="5" fillId="0" borderId="82" xfId="0" applyFont="1" applyBorder="1" applyAlignment="1">
      <alignment horizontal="right" vertical="center" wrapText="1"/>
    </xf>
    <xf numFmtId="0" fontId="5" fillId="0" borderId="83" xfId="0" applyFont="1" applyBorder="1" applyAlignment="1">
      <alignment horizontal="right" vertical="center" wrapText="1"/>
    </xf>
    <xf numFmtId="0" fontId="5" fillId="0" borderId="84" xfId="0" applyFont="1" applyBorder="1" applyAlignment="1">
      <alignment horizontal="right" vertical="center" wrapText="1"/>
    </xf>
    <xf numFmtId="0" fontId="3" fillId="9" borderId="54" xfId="0" applyFont="1" applyFill="1" applyBorder="1" applyAlignment="1">
      <alignment horizontal="left" vertical="center" wrapText="1"/>
    </xf>
    <xf numFmtId="0" fontId="0" fillId="0" borderId="55" xfId="0" applyBorder="1" applyAlignment="1">
      <alignment horizontal="left" vertical="center" wrapText="1"/>
    </xf>
    <xf numFmtId="0" fontId="0" fillId="0" borderId="56" xfId="0" applyBorder="1" applyAlignment="1">
      <alignment horizontal="left" vertical="center" wrapText="1"/>
    </xf>
    <xf numFmtId="0" fontId="3" fillId="0" borderId="54" xfId="0" applyFont="1" applyBorder="1" applyAlignment="1">
      <alignment vertical="center" wrapText="1"/>
    </xf>
    <xf numFmtId="0" fontId="0" fillId="0" borderId="55" xfId="0" applyBorder="1" applyAlignment="1">
      <alignment vertical="center" wrapText="1"/>
    </xf>
    <xf numFmtId="0" fontId="0" fillId="0" borderId="56" xfId="0" applyBorder="1" applyAlignment="1">
      <alignment vertical="center" wrapText="1"/>
    </xf>
    <xf numFmtId="0" fontId="3" fillId="9" borderId="65" xfId="0" applyFont="1" applyFill="1" applyBorder="1" applyAlignment="1">
      <alignment horizontal="left" vertical="center" wrapText="1"/>
    </xf>
    <xf numFmtId="0" fontId="0" fillId="0" borderId="66" xfId="0" applyBorder="1" applyAlignment="1">
      <alignment horizontal="left" vertical="center" wrapText="1"/>
    </xf>
    <xf numFmtId="0" fontId="0" fillId="0" borderId="67" xfId="0" applyBorder="1" applyAlignment="1">
      <alignment horizontal="left" vertical="center" wrapText="1"/>
    </xf>
    <xf numFmtId="0" fontId="5" fillId="4" borderId="68" xfId="0" applyFont="1" applyFill="1" applyBorder="1" applyAlignment="1">
      <alignment horizontal="right" vertical="center" wrapText="1"/>
    </xf>
    <xf numFmtId="0" fontId="0" fillId="0" borderId="69" xfId="0" applyBorder="1" applyAlignment="1">
      <alignment horizontal="right" vertical="center" wrapText="1"/>
    </xf>
    <xf numFmtId="0" fontId="0" fillId="0" borderId="70" xfId="0" applyBorder="1" applyAlignment="1">
      <alignment horizontal="right" vertical="center" wrapText="1"/>
    </xf>
    <xf numFmtId="0" fontId="5" fillId="0" borderId="73" xfId="0" applyFont="1" applyBorder="1" applyAlignment="1">
      <alignment horizontal="right" vertical="center" wrapText="1"/>
    </xf>
    <xf numFmtId="0" fontId="5" fillId="0" borderId="49" xfId="0" applyFont="1" applyBorder="1" applyAlignment="1">
      <alignment horizontal="right" vertical="center" wrapText="1"/>
    </xf>
    <xf numFmtId="0" fontId="0" fillId="0" borderId="49" xfId="0" applyBorder="1" applyAlignment="1">
      <alignment horizontal="right" vertical="center" wrapText="1"/>
    </xf>
    <xf numFmtId="0" fontId="0" fillId="0" borderId="50" xfId="0" applyBorder="1" applyAlignment="1">
      <alignment horizontal="right" vertical="center" wrapText="1"/>
    </xf>
    <xf numFmtId="0" fontId="5" fillId="0" borderId="60" xfId="0" applyFont="1" applyBorder="1" applyAlignment="1">
      <alignment horizontal="left" vertical="top" wrapText="1"/>
    </xf>
    <xf numFmtId="0" fontId="5" fillId="0" borderId="61" xfId="0" applyFont="1" applyBorder="1" applyAlignment="1">
      <alignment horizontal="left" vertical="top" wrapText="1"/>
    </xf>
    <xf numFmtId="0" fontId="0" fillId="0" borderId="61" xfId="0" applyBorder="1" applyAlignment="1">
      <alignment horizontal="left" vertical="top" wrapText="1"/>
    </xf>
    <xf numFmtId="0" fontId="0" fillId="0" borderId="62" xfId="0" applyBorder="1" applyAlignment="1">
      <alignment horizontal="left" vertical="top" wrapText="1"/>
    </xf>
    <xf numFmtId="0" fontId="5" fillId="0" borderId="54" xfId="0" applyFont="1" applyBorder="1" applyAlignment="1">
      <alignment horizontal="left" vertical="top" wrapText="1"/>
    </xf>
    <xf numFmtId="0" fontId="3" fillId="0" borderId="55" xfId="0" applyFont="1" applyBorder="1" applyAlignment="1">
      <alignment horizontal="left" vertical="top" wrapText="1"/>
    </xf>
    <xf numFmtId="0" fontId="0" fillId="0" borderId="55" xfId="0" applyBorder="1" applyAlignment="1">
      <alignment horizontal="left" vertical="top" wrapText="1"/>
    </xf>
    <xf numFmtId="0" fontId="0" fillId="0" borderId="63" xfId="0" applyBorder="1" applyAlignment="1">
      <alignment horizontal="left" vertical="top" wrapText="1"/>
    </xf>
    <xf numFmtId="0" fontId="5" fillId="0" borderId="46" xfId="0" applyFont="1" applyBorder="1" applyAlignment="1">
      <alignment horizontal="left" vertical="top" wrapText="1"/>
    </xf>
    <xf numFmtId="0" fontId="3" fillId="0" borderId="47" xfId="0" applyFont="1" applyBorder="1" applyAlignment="1">
      <alignment horizontal="left" vertical="top" wrapText="1"/>
    </xf>
    <xf numFmtId="0" fontId="0" fillId="0" borderId="47" xfId="0" applyBorder="1" applyAlignment="1">
      <alignment horizontal="left" vertical="top" wrapText="1"/>
    </xf>
    <xf numFmtId="0" fontId="0" fillId="0" borderId="64" xfId="0" applyBorder="1" applyAlignment="1">
      <alignment horizontal="left" vertical="top" wrapText="1"/>
    </xf>
    <xf numFmtId="0" fontId="5" fillId="0" borderId="43" xfId="0" applyFont="1" applyBorder="1" applyAlignment="1">
      <alignment horizontal="left" vertical="top" wrapText="1"/>
    </xf>
    <xf numFmtId="0" fontId="11" fillId="0" borderId="44" xfId="0" applyFont="1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0" fillId="0" borderId="45" xfId="0" applyBorder="1" applyAlignment="1">
      <alignment horizontal="left" vertical="top" wrapText="1"/>
    </xf>
    <xf numFmtId="0" fontId="5" fillId="4" borderId="46" xfId="0" applyFont="1" applyFill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5" fillId="4" borderId="51" xfId="0" applyFont="1" applyFill="1" applyBorder="1" applyAlignment="1">
      <alignment horizontal="left" vertical="center" wrapText="1"/>
    </xf>
    <xf numFmtId="0" fontId="5" fillId="4" borderId="47" xfId="0" applyFont="1" applyFill="1" applyBorder="1" applyAlignment="1">
      <alignment horizontal="left" vertical="center" wrapText="1"/>
    </xf>
    <xf numFmtId="0" fontId="5" fillId="4" borderId="48" xfId="0" applyFont="1" applyFill="1" applyBorder="1" applyAlignment="1">
      <alignment horizontal="left" vertical="center" wrapText="1"/>
    </xf>
    <xf numFmtId="0" fontId="5" fillId="4" borderId="47" xfId="0" applyFont="1" applyFill="1" applyBorder="1" applyAlignment="1">
      <alignment horizontal="right" vertical="center" wrapText="1"/>
    </xf>
    <xf numFmtId="0" fontId="0" fillId="0" borderId="48" xfId="0" applyBorder="1" applyAlignment="1">
      <alignment horizontal="right" vertical="center" wrapText="1"/>
    </xf>
    <xf numFmtId="0" fontId="5" fillId="0" borderId="12" xfId="0" applyFont="1" applyBorder="1" applyAlignment="1">
      <alignment horizontal="left" vertical="top" wrapText="1"/>
    </xf>
    <xf numFmtId="0" fontId="3" fillId="0" borderId="52" xfId="0" applyFont="1" applyBorder="1" applyAlignment="1">
      <alignment horizontal="left" vertical="top" wrapText="1"/>
    </xf>
    <xf numFmtId="0" fontId="0" fillId="0" borderId="52" xfId="0" applyBorder="1" applyAlignment="1">
      <alignment horizontal="left" vertical="top" wrapText="1"/>
    </xf>
    <xf numFmtId="0" fontId="0" fillId="0" borderId="53" xfId="0" applyBorder="1" applyAlignment="1">
      <alignment horizontal="left" vertical="top" wrapText="1"/>
    </xf>
    <xf numFmtId="0" fontId="5" fillId="12" borderId="54" xfId="0" applyFont="1" applyFill="1" applyBorder="1" applyAlignment="1">
      <alignment horizontal="left" vertical="center" wrapText="1"/>
    </xf>
    <xf numFmtId="0" fontId="5" fillId="12" borderId="55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12" borderId="2" xfId="0" applyFont="1" applyFill="1" applyBorder="1" applyAlignment="1">
      <alignment horizontal="center" vertical="center"/>
    </xf>
    <xf numFmtId="0" fontId="4" fillId="12" borderId="3" xfId="0" applyFont="1" applyFill="1" applyBorder="1" applyAlignment="1">
      <alignment horizontal="center" vertical="center"/>
    </xf>
    <xf numFmtId="0" fontId="0" fillId="12" borderId="3" xfId="0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6" fillId="0" borderId="8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9" fontId="5" fillId="10" borderId="0" xfId="0" applyNumberFormat="1" applyFont="1" applyFill="1" applyBorder="1" applyAlignment="1">
      <alignment horizontal="center" vertical="center" wrapText="1"/>
    </xf>
    <xf numFmtId="0" fontId="3" fillId="9" borderId="44" xfId="0" applyFont="1" applyFill="1" applyBorder="1" applyAlignment="1">
      <alignment horizontal="left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75779</xdr:colOff>
      <xdr:row>10</xdr:row>
      <xdr:rowOff>299037</xdr:rowOff>
    </xdr:from>
    <xdr:to>
      <xdr:col>16</xdr:col>
      <xdr:colOff>256853</xdr:colOff>
      <xdr:row>33</xdr:row>
      <xdr:rowOff>21403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93FA4C1-F2E4-7DD6-624A-99592EF9C56C}"/>
            </a:ext>
          </a:extLst>
        </xdr:cNvPr>
        <xdr:cNvSpPr txBox="1"/>
      </xdr:nvSpPr>
      <xdr:spPr>
        <a:xfrm>
          <a:off x="11120498" y="2375273"/>
          <a:ext cx="5061299" cy="52126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*List</a:t>
          </a:r>
          <a:r>
            <a:rPr lang="en-US" sz="1400" baseline="0"/>
            <a:t> each individual name and position, if known. IF you will be hiring an individual for a position, enter TBA and the position.  Complete the "Annual Amount " cell by enter their "Annual" salary.</a:t>
          </a:r>
        </a:p>
        <a:p>
          <a:endParaRPr lang="en-US" sz="1400" baseline="0"/>
        </a:p>
        <a:p>
          <a:r>
            <a:rPr lang="en-US" sz="1400" baseline="0"/>
            <a:t>*The percentage of Time and Effort on an Award is the amount of time the individual will devote to the project/program.</a:t>
          </a:r>
        </a:p>
        <a:p>
          <a:endParaRPr lang="en-US" sz="1400" baseline="0"/>
        </a:p>
        <a:p>
          <a:r>
            <a:rPr lang="en-US" sz="1400" baseline="0"/>
            <a:t>*The Federal Request is the amount that will be charged to the award.</a:t>
          </a:r>
        </a:p>
        <a:p>
          <a:endParaRPr lang="en-US" sz="1400" baseline="0"/>
        </a:p>
        <a:p>
          <a:r>
            <a:rPr lang="en-US" sz="1400" baseline="0"/>
            <a:t>*The Fringe Benefits should be based on ACTUAL COST or an established formula. Fringe benefits are for the personnel listed on the budget and should be calculated at the % of the time worked on the project.</a:t>
          </a:r>
        </a:p>
        <a:p>
          <a:endParaRPr lang="en-US" sz="1100" baseline="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</xdr:txBody>
    </xdr:sp>
    <xdr:clientData/>
  </xdr:twoCellAnchor>
  <xdr:twoCellAnchor editAs="oneCell">
    <xdr:from>
      <xdr:col>9</xdr:col>
      <xdr:colOff>235344</xdr:colOff>
      <xdr:row>27</xdr:row>
      <xdr:rowOff>183591</xdr:rowOff>
    </xdr:from>
    <xdr:to>
      <xdr:col>15</xdr:col>
      <xdr:colOff>241679</xdr:colOff>
      <xdr:row>32</xdr:row>
      <xdr:rowOff>156693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7FD1818-DBBC-874D-4B59-DBF8A40C1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78590" y="6111837"/>
          <a:ext cx="3674171" cy="1252580"/>
        </a:xfrm>
        <a:prstGeom prst="rect">
          <a:avLst/>
        </a:prstGeom>
      </xdr:spPr>
    </xdr:pic>
    <xdr:clientData/>
  </xdr:twoCellAnchor>
  <xdr:twoCellAnchor>
    <xdr:from>
      <xdr:col>8</xdr:col>
      <xdr:colOff>70992</xdr:colOff>
      <xdr:row>64</xdr:row>
      <xdr:rowOff>76911</xdr:rowOff>
    </xdr:from>
    <xdr:to>
      <xdr:col>14</xdr:col>
      <xdr:colOff>331768</xdr:colOff>
      <xdr:row>69</xdr:row>
      <xdr:rowOff>10703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33E6AAC-07BF-A2B1-F44B-2C58F72B7652}"/>
            </a:ext>
          </a:extLst>
        </xdr:cNvPr>
        <xdr:cNvSpPr txBox="1"/>
      </xdr:nvSpPr>
      <xdr:spPr>
        <a:xfrm>
          <a:off x="11115711" y="14621265"/>
          <a:ext cx="3920945" cy="1164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*In the justification, included a description of the responsibilities and duties of each position in relationship to fulfilling the project/program goals and objectives.  </a:t>
          </a:r>
        </a:p>
        <a:p>
          <a:endParaRPr lang="en-US" sz="1100"/>
        </a:p>
      </xdr:txBody>
    </xdr:sp>
    <xdr:clientData/>
  </xdr:twoCellAnchor>
  <xdr:twoCellAnchor>
    <xdr:from>
      <xdr:col>3</xdr:col>
      <xdr:colOff>384017</xdr:colOff>
      <xdr:row>65</xdr:row>
      <xdr:rowOff>106491</xdr:rowOff>
    </xdr:from>
    <xdr:to>
      <xdr:col>7</xdr:col>
      <xdr:colOff>508920</xdr:colOff>
      <xdr:row>65</xdr:row>
      <xdr:rowOff>278059</xdr:rowOff>
    </xdr:to>
    <xdr:sp macro="" textlink="">
      <xdr:nvSpPr>
        <xdr:cNvPr id="6" name="Arrow: Right 5">
          <a:extLst>
            <a:ext uri="{FF2B5EF4-FFF2-40B4-BE49-F238E27FC236}">
              <a16:creationId xmlns:a16="http://schemas.microsoft.com/office/drawing/2014/main" id="{7C5AAA84-E868-D7B9-0B2E-C07CA9B13F50}"/>
            </a:ext>
          </a:extLst>
        </xdr:cNvPr>
        <xdr:cNvSpPr/>
      </xdr:nvSpPr>
      <xdr:spPr>
        <a:xfrm rot="10800000">
          <a:off x="6131124" y="14843485"/>
          <a:ext cx="4812487" cy="171568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34837</xdr:colOff>
      <xdr:row>79</xdr:row>
      <xdr:rowOff>152567</xdr:rowOff>
    </xdr:from>
    <xdr:to>
      <xdr:col>14</xdr:col>
      <xdr:colOff>593895</xdr:colOff>
      <xdr:row>89</xdr:row>
      <xdr:rowOff>71401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951FA54-5CD3-A042-4ACE-D7F6CFA55F26}"/>
            </a:ext>
          </a:extLst>
        </xdr:cNvPr>
        <xdr:cNvSpPr txBox="1"/>
      </xdr:nvSpPr>
      <xdr:spPr>
        <a:xfrm>
          <a:off x="11066777" y="17567679"/>
          <a:ext cx="4226894" cy="20228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*Describe</a:t>
          </a:r>
          <a:r>
            <a:rPr lang="en-US" sz="1400" baseline="0"/>
            <a:t> the purpose of each travel expenditure in reference to the project objectives.  Include the computation.</a:t>
          </a:r>
        </a:p>
        <a:p>
          <a:r>
            <a:rPr lang="en-US" sz="1400" baseline="0"/>
            <a:t> Ex. 6 people, 2 day training @ $ airfare, $ lodging, $ meals</a:t>
          </a:r>
        </a:p>
        <a:p>
          <a:endParaRPr lang="en-US" sz="1400" baseline="0"/>
        </a:p>
        <a:p>
          <a:r>
            <a:rPr lang="en-US" sz="1400" baseline="0"/>
            <a:t>*Enter the location of travel, if known; or if unknown, indicate "location to be determine."</a:t>
          </a:r>
        </a:p>
        <a:p>
          <a:endParaRPr lang="en-US" sz="1100" baseline="0"/>
        </a:p>
        <a:p>
          <a:endParaRPr lang="en-US" sz="1100"/>
        </a:p>
      </xdr:txBody>
    </xdr:sp>
    <xdr:clientData/>
  </xdr:twoCellAnchor>
  <xdr:twoCellAnchor editAs="oneCell">
    <xdr:from>
      <xdr:col>2</xdr:col>
      <xdr:colOff>1312520</xdr:colOff>
      <xdr:row>86</xdr:row>
      <xdr:rowOff>27725</xdr:rowOff>
    </xdr:from>
    <xdr:to>
      <xdr:col>7</xdr:col>
      <xdr:colOff>525551</xdr:colOff>
      <xdr:row>86</xdr:row>
      <xdr:rowOff>263773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FD78924-D5F3-7D56-B356-2C895123B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79037" y="19077725"/>
          <a:ext cx="5281205" cy="236048"/>
        </a:xfrm>
        <a:prstGeom prst="rect">
          <a:avLst/>
        </a:prstGeom>
      </xdr:spPr>
    </xdr:pic>
    <xdr:clientData/>
  </xdr:twoCellAnchor>
  <xdr:twoCellAnchor>
    <xdr:from>
      <xdr:col>8</xdr:col>
      <xdr:colOff>59541</xdr:colOff>
      <xdr:row>91</xdr:row>
      <xdr:rowOff>53050</xdr:rowOff>
    </xdr:from>
    <xdr:to>
      <xdr:col>15</xdr:col>
      <xdr:colOff>353334</xdr:colOff>
      <xdr:row>101</xdr:row>
      <xdr:rowOff>85617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FAFA969B-9C02-C09F-C301-0AA222A141C5}"/>
            </a:ext>
          </a:extLst>
        </xdr:cNvPr>
        <xdr:cNvSpPr txBox="1"/>
      </xdr:nvSpPr>
      <xdr:spPr>
        <a:xfrm>
          <a:off x="11091481" y="19941819"/>
          <a:ext cx="4572935" cy="207973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*List items by type</a:t>
          </a:r>
          <a:r>
            <a:rPr lang="en-US" sz="1400" baseline="0"/>
            <a:t> (office supplies, postage, training, copy paper, and expendable equipment items costing less than $5000, such as books) and show the basis for computation.</a:t>
          </a:r>
        </a:p>
        <a:p>
          <a:endParaRPr lang="en-US" sz="1400" baseline="0"/>
        </a:p>
        <a:p>
          <a:r>
            <a:rPr lang="en-US" sz="1400" baseline="0"/>
            <a:t>*Supplies include any materials that are expendable or consumed during the course of the project.  </a:t>
          </a:r>
        </a:p>
        <a:p>
          <a:endParaRPr lang="en-US" sz="1400" baseline="0"/>
        </a:p>
        <a:p>
          <a:r>
            <a:rPr lang="en-US" sz="1400" baseline="0"/>
            <a:t>*All requested information must be included in the budget detail worksheet and budget narrative.</a:t>
          </a:r>
        </a:p>
        <a:p>
          <a:endParaRPr lang="en-US" sz="1100"/>
        </a:p>
      </xdr:txBody>
    </xdr:sp>
    <xdr:clientData/>
  </xdr:twoCellAnchor>
  <xdr:twoCellAnchor editAs="oneCell">
    <xdr:from>
      <xdr:col>2</xdr:col>
      <xdr:colOff>1330329</xdr:colOff>
      <xdr:row>98</xdr:row>
      <xdr:rowOff>1615</xdr:rowOff>
    </xdr:from>
    <xdr:to>
      <xdr:col>7</xdr:col>
      <xdr:colOff>539673</xdr:colOff>
      <xdr:row>98</xdr:row>
      <xdr:rowOff>226209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AF904473-E9AA-7542-F4EA-8334C3EE9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96846" y="21598750"/>
          <a:ext cx="5277518" cy="224594"/>
        </a:xfrm>
        <a:prstGeom prst="rect">
          <a:avLst/>
        </a:prstGeom>
      </xdr:spPr>
    </xdr:pic>
    <xdr:clientData/>
  </xdr:twoCellAnchor>
  <xdr:twoCellAnchor>
    <xdr:from>
      <xdr:col>8</xdr:col>
      <xdr:colOff>9944</xdr:colOff>
      <xdr:row>102</xdr:row>
      <xdr:rowOff>64535</xdr:rowOff>
    </xdr:from>
    <xdr:to>
      <xdr:col>16</xdr:col>
      <xdr:colOff>427548</xdr:colOff>
      <xdr:row>110</xdr:row>
      <xdr:rowOff>103181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C761F3EB-5FB4-2A88-DDCF-AC0069E9A552}"/>
            </a:ext>
          </a:extLst>
        </xdr:cNvPr>
        <xdr:cNvSpPr txBox="1"/>
      </xdr:nvSpPr>
      <xdr:spPr>
        <a:xfrm>
          <a:off x="11041884" y="22185281"/>
          <a:ext cx="5308052" cy="15171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*List items ( rent, reproduction, telephone, janitorial or security services, and investigative or confidential funds) by major type and the basis of the computation. </a:t>
          </a:r>
        </a:p>
        <a:p>
          <a:endParaRPr lang="en-US" sz="1400"/>
        </a:p>
        <a:p>
          <a:r>
            <a:rPr lang="en-US" sz="1400"/>
            <a:t> For example, provide the square footage and the cost per square foot rent, and provide a monthly rental cost and how many months to rent.</a:t>
          </a:r>
        </a:p>
      </xdr:txBody>
    </xdr:sp>
    <xdr:clientData/>
  </xdr:twoCellAnchor>
  <xdr:twoCellAnchor>
    <xdr:from>
      <xdr:col>8</xdr:col>
      <xdr:colOff>10861</xdr:colOff>
      <xdr:row>110</xdr:row>
      <xdr:rowOff>96320</xdr:rowOff>
    </xdr:from>
    <xdr:to>
      <xdr:col>17</xdr:col>
      <xdr:colOff>299821</xdr:colOff>
      <xdr:row>117</xdr:row>
      <xdr:rowOff>181939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A661520E-0F40-5E77-3E7E-3E6ED9A85475}"/>
            </a:ext>
          </a:extLst>
        </xdr:cNvPr>
        <xdr:cNvSpPr txBox="1"/>
      </xdr:nvSpPr>
      <xdr:spPr>
        <a:xfrm>
          <a:off x="11042801" y="23695574"/>
          <a:ext cx="5790714" cy="16352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*A description of the product or services to be contracted</a:t>
          </a:r>
          <a:r>
            <a:rPr lang="en-US" sz="1400" baseline="0"/>
            <a:t> and estimated cost. A service rendered by persons other than employees of the subgrantee can be added here.</a:t>
          </a:r>
        </a:p>
        <a:p>
          <a:endParaRPr lang="en-US" sz="1400" baseline="0"/>
        </a:p>
        <a:p>
          <a:r>
            <a:rPr lang="en-US" sz="1400" baseline="0"/>
            <a:t>*Consultant can be added under Contractual, the name and resume (if known), the service to be provided, the hourly or daily fee, and estimated time on the project.</a:t>
          </a:r>
          <a:endParaRPr lang="en-US" sz="1400"/>
        </a:p>
      </xdr:txBody>
    </xdr:sp>
    <xdr:clientData/>
  </xdr:twoCellAnchor>
  <xdr:twoCellAnchor editAs="oneCell">
    <xdr:from>
      <xdr:col>2</xdr:col>
      <xdr:colOff>1233316</xdr:colOff>
      <xdr:row>112</xdr:row>
      <xdr:rowOff>71082</xdr:rowOff>
    </xdr:from>
    <xdr:to>
      <xdr:col>7</xdr:col>
      <xdr:colOff>283190</xdr:colOff>
      <xdr:row>112</xdr:row>
      <xdr:rowOff>288808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31ABE5D1-8C9B-47BB-BA7A-BEFBAB682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97756" y="24039963"/>
          <a:ext cx="5106068" cy="217726"/>
        </a:xfrm>
        <a:prstGeom prst="rect">
          <a:avLst/>
        </a:prstGeom>
      </xdr:spPr>
    </xdr:pic>
    <xdr:clientData/>
  </xdr:twoCellAnchor>
  <xdr:twoCellAnchor editAs="oneCell">
    <xdr:from>
      <xdr:col>8</xdr:col>
      <xdr:colOff>142164</xdr:colOff>
      <xdr:row>119</xdr:row>
      <xdr:rowOff>18414</xdr:rowOff>
    </xdr:from>
    <xdr:to>
      <xdr:col>16</xdr:col>
      <xdr:colOff>156380</xdr:colOff>
      <xdr:row>125</xdr:row>
      <xdr:rowOff>18923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4B1451E4-2BC9-14CB-014D-F3CD68880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174104" y="25536884"/>
          <a:ext cx="4904664" cy="1308420"/>
        </a:xfrm>
        <a:prstGeom prst="rect">
          <a:avLst/>
        </a:prstGeom>
      </xdr:spPr>
    </xdr:pic>
    <xdr:clientData/>
  </xdr:twoCellAnchor>
  <xdr:twoCellAnchor>
    <xdr:from>
      <xdr:col>7</xdr:col>
      <xdr:colOff>312762</xdr:colOff>
      <xdr:row>104</xdr:row>
      <xdr:rowOff>56866</xdr:rowOff>
    </xdr:from>
    <xdr:to>
      <xdr:col>7</xdr:col>
      <xdr:colOff>554441</xdr:colOff>
      <xdr:row>115</xdr:row>
      <xdr:rowOff>142165</xdr:rowOff>
    </xdr:to>
    <xdr:sp macro="" textlink="">
      <xdr:nvSpPr>
        <xdr:cNvPr id="17" name="Left Brace 16">
          <a:extLst>
            <a:ext uri="{FF2B5EF4-FFF2-40B4-BE49-F238E27FC236}">
              <a16:creationId xmlns:a16="http://schemas.microsoft.com/office/drawing/2014/main" id="{4255FC8B-6419-581C-B538-2DA757175810}"/>
            </a:ext>
          </a:extLst>
        </xdr:cNvPr>
        <xdr:cNvSpPr/>
      </xdr:nvSpPr>
      <xdr:spPr>
        <a:xfrm>
          <a:off x="10733396" y="22547239"/>
          <a:ext cx="241679" cy="2374142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3</xdr:col>
      <xdr:colOff>28433</xdr:colOff>
      <xdr:row>120</xdr:row>
      <xdr:rowOff>42649</xdr:rowOff>
    </xdr:from>
    <xdr:to>
      <xdr:col>7</xdr:col>
      <xdr:colOff>460123</xdr:colOff>
      <xdr:row>121</xdr:row>
      <xdr:rowOff>14348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1028B59A-4C15-8F63-3A56-2888666F1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771866" y="25745933"/>
          <a:ext cx="5108891" cy="213378"/>
        </a:xfrm>
        <a:prstGeom prst="rect">
          <a:avLst/>
        </a:prstGeom>
      </xdr:spPr>
    </xdr:pic>
    <xdr:clientData/>
  </xdr:twoCellAnchor>
  <xdr:twoCellAnchor>
    <xdr:from>
      <xdr:col>8</xdr:col>
      <xdr:colOff>42146</xdr:colOff>
      <xdr:row>7</xdr:row>
      <xdr:rowOff>8429</xdr:rowOff>
    </xdr:from>
    <xdr:to>
      <xdr:col>15</xdr:col>
      <xdr:colOff>202301</xdr:colOff>
      <xdr:row>10</xdr:row>
      <xdr:rowOff>101151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B5E6CD10-49ED-6507-AD94-BF94E5F83347}"/>
            </a:ext>
          </a:extLst>
        </xdr:cNvPr>
        <xdr:cNvSpPr txBox="1"/>
      </xdr:nvSpPr>
      <xdr:spPr>
        <a:xfrm>
          <a:off x="11084403" y="1466681"/>
          <a:ext cx="4408473" cy="7080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rgbClr val="FF0000"/>
              </a:solidFill>
            </a:rPr>
            <a:t>***ALL requested informtion</a:t>
          </a:r>
          <a:r>
            <a:rPr lang="en-US" sz="1100" baseline="0">
              <a:solidFill>
                <a:srgbClr val="FF0000"/>
              </a:solidFill>
            </a:rPr>
            <a:t> must be included in the budget detail worksheet and budget narrative.  </a:t>
          </a:r>
        </a:p>
        <a:p>
          <a:r>
            <a:rPr lang="en-US" sz="1100" baseline="0">
              <a:solidFill>
                <a:srgbClr val="FF0000"/>
              </a:solidFill>
            </a:rPr>
            <a:t>***A justifiction of each category must also be entered.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6BCDD-6AC3-45AA-8B08-61E96D806792}">
  <dimension ref="A1:M137"/>
  <sheetViews>
    <sheetView topLeftCell="A88" workbookViewId="0">
      <selection activeCell="L122" sqref="L122"/>
    </sheetView>
  </sheetViews>
  <sheetFormatPr defaultRowHeight="15" x14ac:dyDescent="0.25"/>
  <cols>
    <col min="1" max="1" width="37.85546875" customWidth="1"/>
    <col min="2" max="2" width="27.5703125" customWidth="1"/>
    <col min="3" max="4" width="20.7109375" customWidth="1"/>
    <col min="5" max="5" width="17.140625" customWidth="1"/>
    <col min="6" max="6" width="16.140625" customWidth="1"/>
    <col min="7" max="7" width="16.28515625" customWidth="1"/>
  </cols>
  <sheetData>
    <row r="1" spans="1:9" s="158" customFormat="1" ht="18.75" thickTop="1" x14ac:dyDescent="0.25">
      <c r="A1" s="317" t="s">
        <v>50</v>
      </c>
      <c r="B1" s="318"/>
      <c r="C1" s="318"/>
      <c r="D1" s="318"/>
      <c r="E1" s="318"/>
      <c r="F1" s="319"/>
      <c r="G1" s="320"/>
    </row>
    <row r="2" spans="1:9" s="158" customFormat="1" ht="15.75" x14ac:dyDescent="0.25">
      <c r="A2" s="159"/>
      <c r="B2" s="160" t="s">
        <v>51</v>
      </c>
      <c r="C2" s="321"/>
      <c r="D2" s="322"/>
      <c r="E2" s="322"/>
      <c r="F2" s="161"/>
      <c r="G2" s="162"/>
    </row>
    <row r="3" spans="1:9" s="158" customFormat="1" ht="15.75" x14ac:dyDescent="0.25">
      <c r="A3" s="159"/>
      <c r="B3" s="160"/>
      <c r="C3" s="163"/>
      <c r="D3" s="164"/>
      <c r="E3" s="164"/>
      <c r="F3" s="161"/>
      <c r="G3" s="162"/>
    </row>
    <row r="4" spans="1:9" s="158" customFormat="1" ht="15.75" x14ac:dyDescent="0.25">
      <c r="A4" s="165"/>
      <c r="B4" s="160" t="s">
        <v>52</v>
      </c>
      <c r="C4" s="321"/>
      <c r="D4" s="322"/>
      <c r="E4" s="322"/>
      <c r="F4" s="161"/>
      <c r="G4" s="162"/>
    </row>
    <row r="5" spans="1:9" s="158" customFormat="1" ht="15.75" x14ac:dyDescent="0.25">
      <c r="A5" s="165"/>
      <c r="B5" s="160"/>
      <c r="C5" s="163"/>
      <c r="D5" s="164"/>
      <c r="E5" s="164"/>
      <c r="F5" s="161"/>
      <c r="G5" s="162"/>
    </row>
    <row r="6" spans="1:9" s="158" customFormat="1" ht="15.75" x14ac:dyDescent="0.25">
      <c r="A6" s="165"/>
      <c r="B6" s="160" t="s">
        <v>0</v>
      </c>
      <c r="C6" s="321"/>
      <c r="D6" s="322"/>
      <c r="E6" s="322"/>
      <c r="F6" s="161"/>
      <c r="G6" s="162"/>
    </row>
    <row r="7" spans="1:9" s="158" customFormat="1" ht="16.5" thickBot="1" x14ac:dyDescent="0.3">
      <c r="A7" s="166"/>
      <c r="B7" s="161"/>
      <c r="C7" s="161"/>
      <c r="D7" s="161"/>
      <c r="E7" s="161"/>
      <c r="F7" s="167"/>
      <c r="G7" s="168"/>
    </row>
    <row r="8" spans="1:9" ht="17.25" thickTop="1" thickBot="1" x14ac:dyDescent="0.3">
      <c r="A8" s="323"/>
      <c r="B8" s="324"/>
      <c r="C8" s="324"/>
      <c r="D8" s="324"/>
      <c r="E8" s="324"/>
      <c r="F8" s="325"/>
      <c r="G8" s="326"/>
    </row>
    <row r="9" spans="1:9" ht="15.75" thickTop="1" x14ac:dyDescent="0.25">
      <c r="A9" s="314" t="s">
        <v>69</v>
      </c>
      <c r="B9" s="315"/>
      <c r="C9" s="315"/>
      <c r="D9" s="315"/>
      <c r="E9" s="315"/>
      <c r="F9" s="316"/>
      <c r="G9" s="316"/>
    </row>
    <row r="10" spans="1:9" x14ac:dyDescent="0.25">
      <c r="A10" s="1" t="s">
        <v>1</v>
      </c>
      <c r="B10" s="2"/>
      <c r="C10" s="3"/>
      <c r="D10" s="4"/>
      <c r="E10" s="5"/>
      <c r="F10" s="5"/>
      <c r="G10" s="5"/>
      <c r="I10" t="s">
        <v>7</v>
      </c>
    </row>
    <row r="11" spans="1:9" ht="26.25" thickBot="1" x14ac:dyDescent="0.3">
      <c r="A11" s="6" t="s">
        <v>54</v>
      </c>
      <c r="B11" s="7" t="s">
        <v>2</v>
      </c>
      <c r="C11" s="7" t="s">
        <v>68</v>
      </c>
      <c r="D11" s="7" t="s">
        <v>53</v>
      </c>
      <c r="E11" s="7" t="s">
        <v>4</v>
      </c>
      <c r="F11" s="8" t="s">
        <v>5</v>
      </c>
      <c r="G11" s="8" t="s">
        <v>6</v>
      </c>
    </row>
    <row r="12" spans="1:9" x14ac:dyDescent="0.25">
      <c r="A12" s="243" t="s">
        <v>56</v>
      </c>
      <c r="B12" s="10"/>
      <c r="C12" s="11"/>
      <c r="D12" s="12"/>
      <c r="E12" s="176"/>
      <c r="F12" s="13"/>
      <c r="G12" s="179"/>
    </row>
    <row r="13" spans="1:9" ht="15" customHeight="1" x14ac:dyDescent="0.25">
      <c r="A13" s="244" t="s">
        <v>57</v>
      </c>
      <c r="B13" s="14"/>
      <c r="C13" s="15">
        <v>85000</v>
      </c>
      <c r="D13" s="12">
        <v>0.45</v>
      </c>
      <c r="E13" s="177">
        <f>C13*D13</f>
        <v>38250</v>
      </c>
      <c r="F13" s="16"/>
      <c r="G13" s="179">
        <f>E13+F13</f>
        <v>38250</v>
      </c>
    </row>
    <row r="14" spans="1:9" ht="33" customHeight="1" x14ac:dyDescent="0.25">
      <c r="A14" s="17" t="s">
        <v>58</v>
      </c>
      <c r="B14" s="18" t="s">
        <v>62</v>
      </c>
      <c r="C14" s="15">
        <v>2926.13</v>
      </c>
      <c r="D14" s="12">
        <v>0.45</v>
      </c>
      <c r="E14" s="177">
        <f t="shared" ref="E14:E19" si="0">C14*D14</f>
        <v>1316.7585000000001</v>
      </c>
      <c r="F14" s="25" t="s">
        <v>7</v>
      </c>
      <c r="G14" s="179">
        <f>SUM(E14:F14)</f>
        <v>1316.7585000000001</v>
      </c>
    </row>
    <row r="15" spans="1:9" x14ac:dyDescent="0.25">
      <c r="A15" s="17" t="s">
        <v>9</v>
      </c>
      <c r="B15" s="18" t="s">
        <v>63</v>
      </c>
      <c r="C15" s="15">
        <v>6500</v>
      </c>
      <c r="D15" s="12">
        <v>0.45</v>
      </c>
      <c r="E15" s="177">
        <f t="shared" si="0"/>
        <v>2925</v>
      </c>
      <c r="F15" s="25" t="s">
        <v>7</v>
      </c>
      <c r="G15" s="179">
        <f>SUM(E15:F15)</f>
        <v>2925</v>
      </c>
    </row>
    <row r="16" spans="1:9" x14ac:dyDescent="0.25">
      <c r="A16" s="17" t="s">
        <v>60</v>
      </c>
      <c r="B16" s="18" t="s">
        <v>64</v>
      </c>
      <c r="C16" s="15">
        <v>840</v>
      </c>
      <c r="D16" s="12">
        <v>0.45</v>
      </c>
      <c r="E16" s="177">
        <f t="shared" si="0"/>
        <v>378</v>
      </c>
      <c r="F16" s="25"/>
      <c r="G16" s="179">
        <f t="shared" ref="G16:G19" si="1">SUM(E16:F16)</f>
        <v>378</v>
      </c>
    </row>
    <row r="17" spans="1:7" x14ac:dyDescent="0.25">
      <c r="A17" s="17" t="s">
        <v>61</v>
      </c>
      <c r="B17" s="18" t="s">
        <v>65</v>
      </c>
      <c r="C17" s="15">
        <v>108</v>
      </c>
      <c r="D17" s="12">
        <v>0.45</v>
      </c>
      <c r="E17" s="177">
        <f t="shared" si="0"/>
        <v>48.6</v>
      </c>
      <c r="F17" s="25"/>
      <c r="G17" s="179">
        <f t="shared" si="1"/>
        <v>48.6</v>
      </c>
    </row>
    <row r="18" spans="1:7" x14ac:dyDescent="0.25">
      <c r="A18" s="17" t="s">
        <v>59</v>
      </c>
      <c r="B18" s="18" t="s">
        <v>66</v>
      </c>
      <c r="C18" s="15">
        <v>60</v>
      </c>
      <c r="D18" s="12">
        <v>0.45</v>
      </c>
      <c r="E18" s="177">
        <f t="shared" si="0"/>
        <v>27</v>
      </c>
      <c r="F18" s="25"/>
      <c r="G18" s="179">
        <f t="shared" si="1"/>
        <v>27</v>
      </c>
    </row>
    <row r="19" spans="1:7" x14ac:dyDescent="0.25">
      <c r="A19" s="17" t="s">
        <v>10</v>
      </c>
      <c r="B19" s="18" t="s">
        <v>67</v>
      </c>
      <c r="C19" s="15">
        <v>4500</v>
      </c>
      <c r="D19" s="12">
        <v>0.45</v>
      </c>
      <c r="E19" s="177">
        <f t="shared" si="0"/>
        <v>2025</v>
      </c>
      <c r="F19" s="25" t="s">
        <v>7</v>
      </c>
      <c r="G19" s="179">
        <f t="shared" si="1"/>
        <v>2025</v>
      </c>
    </row>
    <row r="20" spans="1:7" ht="15.75" thickBot="1" x14ac:dyDescent="0.3">
      <c r="A20" s="19" t="s">
        <v>8</v>
      </c>
      <c r="B20" s="20"/>
      <c r="C20" s="175">
        <f>SUM(C12:C19)</f>
        <v>99934.13</v>
      </c>
      <c r="D20" s="21"/>
      <c r="E20" s="178">
        <f>SUM(E13:E19)</f>
        <v>44970.358500000002</v>
      </c>
      <c r="F20" s="181">
        <f>SUM(F12:F19)</f>
        <v>0</v>
      </c>
      <c r="G20" s="180">
        <f>SUM(G12:G19)</f>
        <v>44970.358500000002</v>
      </c>
    </row>
    <row r="21" spans="1:7" ht="16.5" thickTop="1" thickBot="1" x14ac:dyDescent="0.3">
      <c r="A21" s="169"/>
      <c r="B21" s="39"/>
      <c r="C21" s="170"/>
      <c r="D21" s="171"/>
      <c r="E21" s="172"/>
      <c r="F21" s="173"/>
      <c r="G21" s="174"/>
    </row>
    <row r="22" spans="1:7" ht="26.25" customHeight="1" thickTop="1" x14ac:dyDescent="0.25">
      <c r="A22" s="33" t="s">
        <v>12</v>
      </c>
      <c r="B22" s="34" t="s">
        <v>13</v>
      </c>
      <c r="C22" s="23"/>
      <c r="D22" s="24"/>
      <c r="E22" s="182">
        <f t="shared" ref="E22:E32" si="2">SUM(C22*D22)</f>
        <v>0</v>
      </c>
      <c r="F22" s="35"/>
      <c r="G22" s="189">
        <f>SUM(E22:F22)</f>
        <v>0</v>
      </c>
    </row>
    <row r="23" spans="1:7" ht="27.75" customHeight="1" x14ac:dyDescent="0.25">
      <c r="A23" s="26" t="s">
        <v>71</v>
      </c>
      <c r="B23" s="27"/>
      <c r="C23" s="28"/>
      <c r="D23" s="29"/>
      <c r="E23" s="183">
        <f t="shared" si="2"/>
        <v>0</v>
      </c>
      <c r="F23" s="25"/>
      <c r="G23" s="186">
        <f>SUM(E23:F23)</f>
        <v>0</v>
      </c>
    </row>
    <row r="24" spans="1:7" x14ac:dyDescent="0.25">
      <c r="A24" s="26" t="s">
        <v>9</v>
      </c>
      <c r="B24" s="27"/>
      <c r="C24" s="28"/>
      <c r="D24" s="29"/>
      <c r="E24" s="183">
        <f t="shared" si="2"/>
        <v>0</v>
      </c>
      <c r="F24" s="25"/>
      <c r="G24" s="186">
        <f>SUM(E24:F24)</f>
        <v>0</v>
      </c>
    </row>
    <row r="25" spans="1:7" x14ac:dyDescent="0.25">
      <c r="A25" s="26" t="s">
        <v>10</v>
      </c>
      <c r="B25" s="27"/>
      <c r="C25" s="28"/>
      <c r="D25" s="29"/>
      <c r="E25" s="183">
        <f t="shared" si="2"/>
        <v>0</v>
      </c>
      <c r="F25" s="25"/>
      <c r="G25" s="186">
        <f>SUM(E25:F25)</f>
        <v>0</v>
      </c>
    </row>
    <row r="26" spans="1:7" x14ac:dyDescent="0.25">
      <c r="A26" s="26" t="s">
        <v>11</v>
      </c>
      <c r="B26" s="27"/>
      <c r="C26" s="28"/>
      <c r="D26" s="29"/>
      <c r="E26" s="183">
        <f t="shared" si="2"/>
        <v>0</v>
      </c>
      <c r="F26" s="25"/>
      <c r="G26" s="186">
        <f>SUM(E26:F26)</f>
        <v>0</v>
      </c>
    </row>
    <row r="27" spans="1:7" ht="15.75" thickBot="1" x14ac:dyDescent="0.3">
      <c r="A27" s="30" t="s">
        <v>8</v>
      </c>
      <c r="B27" s="31"/>
      <c r="C27" s="185">
        <f>SUM(C22:C26)</f>
        <v>0</v>
      </c>
      <c r="D27" s="32"/>
      <c r="E27" s="183">
        <f t="shared" si="2"/>
        <v>0</v>
      </c>
      <c r="F27" s="188">
        <f>SUM(F22:F26)</f>
        <v>0</v>
      </c>
      <c r="G27" s="187">
        <f>SUM(G22:G26)</f>
        <v>0</v>
      </c>
    </row>
    <row r="28" spans="1:7" ht="26.25" customHeight="1" thickTop="1" x14ac:dyDescent="0.25">
      <c r="A28" s="33" t="s">
        <v>12</v>
      </c>
      <c r="B28" s="34" t="s">
        <v>13</v>
      </c>
      <c r="C28" s="23"/>
      <c r="D28" s="24"/>
      <c r="E28" s="182">
        <f t="shared" si="2"/>
        <v>0</v>
      </c>
      <c r="F28" s="35"/>
      <c r="G28" s="189">
        <f>SUM(E28:F28)</f>
        <v>0</v>
      </c>
    </row>
    <row r="29" spans="1:7" ht="31.5" customHeight="1" x14ac:dyDescent="0.25">
      <c r="A29" s="36" t="s">
        <v>71</v>
      </c>
      <c r="B29" s="20"/>
      <c r="C29" s="28"/>
      <c r="D29" s="29"/>
      <c r="E29" s="183">
        <f t="shared" si="2"/>
        <v>0</v>
      </c>
      <c r="F29" s="37"/>
      <c r="G29" s="190">
        <f>SUM(E29:F29)</f>
        <v>0</v>
      </c>
    </row>
    <row r="30" spans="1:7" x14ac:dyDescent="0.25">
      <c r="A30" s="36" t="s">
        <v>9</v>
      </c>
      <c r="B30" s="20"/>
      <c r="C30" s="28"/>
      <c r="D30" s="29"/>
      <c r="E30" s="183">
        <f t="shared" si="2"/>
        <v>0</v>
      </c>
      <c r="F30" s="37"/>
      <c r="G30" s="190">
        <f>SUM(E30:F30)</f>
        <v>0</v>
      </c>
    </row>
    <row r="31" spans="1:7" x14ac:dyDescent="0.25">
      <c r="A31" s="36" t="s">
        <v>10</v>
      </c>
      <c r="B31" s="20"/>
      <c r="C31" s="28"/>
      <c r="D31" s="29"/>
      <c r="E31" s="183">
        <f t="shared" si="2"/>
        <v>0</v>
      </c>
      <c r="F31" s="37"/>
      <c r="G31" s="190">
        <f>SUM(E31:F31)</f>
        <v>0</v>
      </c>
    </row>
    <row r="32" spans="1:7" x14ac:dyDescent="0.25">
      <c r="A32" s="36" t="s">
        <v>14</v>
      </c>
      <c r="B32" s="20"/>
      <c r="C32" s="28"/>
      <c r="D32" s="29"/>
      <c r="E32" s="183">
        <f t="shared" si="2"/>
        <v>0</v>
      </c>
      <c r="F32" s="37"/>
      <c r="G32" s="190">
        <f>SUM(E32:F32)</f>
        <v>0</v>
      </c>
    </row>
    <row r="33" spans="1:7" ht="15.75" thickBot="1" x14ac:dyDescent="0.3">
      <c r="A33" s="38" t="s">
        <v>8</v>
      </c>
      <c r="B33" s="39"/>
      <c r="C33" s="185">
        <f>SUM(C28:C32)</f>
        <v>0</v>
      </c>
      <c r="D33" s="32"/>
      <c r="E33" s="184">
        <f>SUM(E28:E32)</f>
        <v>0</v>
      </c>
      <c r="F33" s="192">
        <f>SUM(F28:F32)</f>
        <v>0</v>
      </c>
      <c r="G33" s="191">
        <f>SUM(G28:G32)</f>
        <v>0</v>
      </c>
    </row>
    <row r="34" spans="1:7" ht="15.75" thickTop="1" x14ac:dyDescent="0.25">
      <c r="A34" s="33" t="s">
        <v>12</v>
      </c>
      <c r="B34" s="34" t="s">
        <v>13</v>
      </c>
      <c r="C34" s="23"/>
      <c r="D34" s="24"/>
      <c r="E34" s="182">
        <f>SUM(C34*D34)</f>
        <v>0</v>
      </c>
      <c r="F34" s="40"/>
      <c r="G34" s="193">
        <f>SUM(E34:F34)</f>
        <v>0</v>
      </c>
    </row>
    <row r="35" spans="1:7" ht="31.5" customHeight="1" x14ac:dyDescent="0.25">
      <c r="A35" s="41" t="s">
        <v>71</v>
      </c>
      <c r="B35" s="9"/>
      <c r="C35" s="28"/>
      <c r="D35" s="29"/>
      <c r="E35" s="183">
        <f>SUM(C35*D35)</f>
        <v>0</v>
      </c>
      <c r="F35" s="25"/>
      <c r="G35" s="186">
        <f>SUM(E35:F35)</f>
        <v>0</v>
      </c>
    </row>
    <row r="36" spans="1:7" x14ac:dyDescent="0.25">
      <c r="A36" s="41" t="s">
        <v>9</v>
      </c>
      <c r="B36" s="9"/>
      <c r="C36" s="28"/>
      <c r="D36" s="29"/>
      <c r="E36" s="183">
        <f>SUM(C36*D36)</f>
        <v>0</v>
      </c>
      <c r="F36" s="25"/>
      <c r="G36" s="186">
        <f>SUM(E36:F36)</f>
        <v>0</v>
      </c>
    </row>
    <row r="37" spans="1:7" x14ac:dyDescent="0.25">
      <c r="A37" s="41" t="s">
        <v>10</v>
      </c>
      <c r="B37" s="9"/>
      <c r="C37" s="28"/>
      <c r="D37" s="29"/>
      <c r="E37" s="183">
        <f>SUM(C37*D37)</f>
        <v>0</v>
      </c>
      <c r="F37" s="25"/>
      <c r="G37" s="186">
        <f>SUM(E37:F37)</f>
        <v>0</v>
      </c>
    </row>
    <row r="38" spans="1:7" x14ac:dyDescent="0.25">
      <c r="A38" s="41" t="s">
        <v>14</v>
      </c>
      <c r="B38" s="9"/>
      <c r="C38" s="28"/>
      <c r="D38" s="29"/>
      <c r="E38" s="183">
        <f>SUM(C38*D38)</f>
        <v>0</v>
      </c>
      <c r="F38" s="25"/>
      <c r="G38" s="186">
        <f>SUM(E38:F38)</f>
        <v>0</v>
      </c>
    </row>
    <row r="39" spans="1:7" ht="15.75" thickBot="1" x14ac:dyDescent="0.3">
      <c r="A39" s="42" t="s">
        <v>8</v>
      </c>
      <c r="B39" s="43"/>
      <c r="C39" s="185">
        <f>SUM(C34:C38)</f>
        <v>0</v>
      </c>
      <c r="D39" s="32"/>
      <c r="E39" s="184">
        <f>SUM(E34:E38)</f>
        <v>0</v>
      </c>
      <c r="F39" s="188">
        <f>SUM(F34:F38)</f>
        <v>0</v>
      </c>
      <c r="G39" s="187">
        <f>SUM(G34:G38)</f>
        <v>0</v>
      </c>
    </row>
    <row r="40" spans="1:7" ht="15.75" thickTop="1" x14ac:dyDescent="0.25">
      <c r="A40" s="33" t="s">
        <v>15</v>
      </c>
      <c r="B40" s="34" t="s">
        <v>16</v>
      </c>
      <c r="C40" s="23"/>
      <c r="D40" s="24"/>
      <c r="E40" s="182">
        <f>SUM(C40*D40)</f>
        <v>0</v>
      </c>
      <c r="F40" s="40"/>
      <c r="G40" s="193">
        <f>SUM(E40:F40)</f>
        <v>0</v>
      </c>
    </row>
    <row r="41" spans="1:7" ht="30" customHeight="1" x14ac:dyDescent="0.25">
      <c r="A41" s="41" t="s">
        <v>71</v>
      </c>
      <c r="B41" s="9"/>
      <c r="C41" s="28"/>
      <c r="D41" s="29"/>
      <c r="E41" s="183">
        <f>SUM(C41*D41)</f>
        <v>0</v>
      </c>
      <c r="F41" s="25"/>
      <c r="G41" s="186">
        <f>SUM(E41:F41)</f>
        <v>0</v>
      </c>
    </row>
    <row r="42" spans="1:7" x14ac:dyDescent="0.25">
      <c r="A42" s="36" t="s">
        <v>9</v>
      </c>
      <c r="B42" s="20" t="s">
        <v>7</v>
      </c>
      <c r="C42" s="28" t="s">
        <v>7</v>
      </c>
      <c r="D42" s="29" t="s">
        <v>7</v>
      </c>
      <c r="E42" s="198">
        <f>SUM(C42:D42)</f>
        <v>0</v>
      </c>
      <c r="F42" s="25" t="s">
        <v>7</v>
      </c>
      <c r="G42" s="194" t="s">
        <v>17</v>
      </c>
    </row>
    <row r="43" spans="1:7" x14ac:dyDescent="0.25">
      <c r="A43" s="36" t="s">
        <v>10</v>
      </c>
      <c r="B43" s="20"/>
      <c r="C43" s="28"/>
      <c r="D43" s="29"/>
      <c r="E43" s="183">
        <f>SUM(C43*D43)</f>
        <v>0</v>
      </c>
      <c r="F43" s="25"/>
      <c r="G43" s="186">
        <f>SUM(E43:F43)</f>
        <v>0</v>
      </c>
    </row>
    <row r="44" spans="1:7" x14ac:dyDescent="0.25">
      <c r="A44" s="36" t="s">
        <v>14</v>
      </c>
      <c r="B44" s="20"/>
      <c r="C44" s="28"/>
      <c r="D44" s="29"/>
      <c r="E44" s="183">
        <f>SUM(C44*D44)</f>
        <v>0</v>
      </c>
      <c r="F44" s="25"/>
      <c r="G44" s="186">
        <f>SUM(E44:F44)</f>
        <v>0</v>
      </c>
    </row>
    <row r="45" spans="1:7" ht="15.75" thickBot="1" x14ac:dyDescent="0.3">
      <c r="A45" s="44" t="s">
        <v>8</v>
      </c>
      <c r="B45" s="45"/>
      <c r="C45" s="185">
        <f>SUM(C40:C44)</f>
        <v>0</v>
      </c>
      <c r="D45" s="46"/>
      <c r="E45" s="199">
        <f>SUM(E40:E44)</f>
        <v>0</v>
      </c>
      <c r="F45" s="199">
        <f>SUM(F40:F44)</f>
        <v>0</v>
      </c>
      <c r="G45" s="195">
        <f>SUM(G40:G44)</f>
        <v>0</v>
      </c>
    </row>
    <row r="46" spans="1:7" ht="15.75" thickTop="1" x14ac:dyDescent="0.25">
      <c r="A46" s="33" t="s">
        <v>12</v>
      </c>
      <c r="B46" s="34" t="s">
        <v>13</v>
      </c>
      <c r="C46" s="47"/>
      <c r="D46" s="48"/>
      <c r="E46" s="200">
        <f>SUM(C46*D46)</f>
        <v>0</v>
      </c>
      <c r="F46" s="49"/>
      <c r="G46" s="196">
        <f>SUM(E46:F46)</f>
        <v>0</v>
      </c>
    </row>
    <row r="47" spans="1:7" ht="30.75" customHeight="1" x14ac:dyDescent="0.25">
      <c r="A47" s="26" t="s">
        <v>71</v>
      </c>
      <c r="B47" s="50"/>
      <c r="C47" s="51"/>
      <c r="D47" s="52"/>
      <c r="E47" s="201">
        <f>SUM(C47*D47)</f>
        <v>0</v>
      </c>
      <c r="F47" s="53"/>
      <c r="G47" s="197">
        <f>SUM(E47:F47)</f>
        <v>0</v>
      </c>
    </row>
    <row r="48" spans="1:7" x14ac:dyDescent="0.25">
      <c r="A48" s="26" t="s">
        <v>9</v>
      </c>
      <c r="B48" s="50"/>
      <c r="C48" s="51"/>
      <c r="D48" s="52"/>
      <c r="E48" s="201">
        <f>SUM(C48*D48)</f>
        <v>0</v>
      </c>
      <c r="F48" s="53"/>
      <c r="G48" s="197">
        <f>SUM(E48:F48)</f>
        <v>0</v>
      </c>
    </row>
    <row r="49" spans="1:7" x14ac:dyDescent="0.25">
      <c r="A49" s="26" t="s">
        <v>10</v>
      </c>
      <c r="B49" s="50"/>
      <c r="C49" s="51"/>
      <c r="D49" s="52"/>
      <c r="E49" s="201">
        <f>SUM(C49*D49)</f>
        <v>0</v>
      </c>
      <c r="F49" s="53"/>
      <c r="G49" s="197">
        <f>SUM(E49:F49)</f>
        <v>0</v>
      </c>
    </row>
    <row r="50" spans="1:7" x14ac:dyDescent="0.25">
      <c r="A50" s="26" t="s">
        <v>11</v>
      </c>
      <c r="B50" s="50"/>
      <c r="C50" s="51"/>
      <c r="D50" s="52"/>
      <c r="E50" s="201">
        <f>SUM(C50*D50)</f>
        <v>0</v>
      </c>
      <c r="F50" s="53"/>
      <c r="G50" s="197">
        <f>SUM(E50:F50)</f>
        <v>0</v>
      </c>
    </row>
    <row r="51" spans="1:7" ht="15.75" thickBot="1" x14ac:dyDescent="0.3">
      <c r="A51" s="30" t="s">
        <v>8</v>
      </c>
      <c r="B51" s="50"/>
      <c r="C51" s="185">
        <f>SUM(C46:C50)</f>
        <v>0</v>
      </c>
      <c r="D51" s="46"/>
      <c r="E51" s="199">
        <f>SUM(E46:E50)</f>
        <v>0</v>
      </c>
      <c r="F51" s="199"/>
      <c r="G51" s="195">
        <f>SUM(G46:G50)</f>
        <v>0</v>
      </c>
    </row>
    <row r="52" spans="1:7" ht="15.75" thickTop="1" x14ac:dyDescent="0.25">
      <c r="A52" s="33" t="s">
        <v>12</v>
      </c>
      <c r="B52" s="34" t="s">
        <v>13</v>
      </c>
      <c r="C52" s="54"/>
      <c r="D52" s="55"/>
      <c r="E52" s="200">
        <f>SUM(C52*D52)</f>
        <v>0</v>
      </c>
      <c r="F52" s="49"/>
      <c r="G52" s="196">
        <f>SUM(E52:F52)</f>
        <v>0</v>
      </c>
    </row>
    <row r="53" spans="1:7" ht="30.75" customHeight="1" x14ac:dyDescent="0.25">
      <c r="A53" s="26" t="s">
        <v>71</v>
      </c>
      <c r="B53" s="50"/>
      <c r="C53" s="56"/>
      <c r="D53" s="57"/>
      <c r="E53" s="201">
        <f>SUM(C53*D53)</f>
        <v>0</v>
      </c>
      <c r="F53" s="53"/>
      <c r="G53" s="197">
        <f>SUM(E53:F53)</f>
        <v>0</v>
      </c>
    </row>
    <row r="54" spans="1:7" x14ac:dyDescent="0.25">
      <c r="A54" s="26" t="s">
        <v>9</v>
      </c>
      <c r="B54" s="50"/>
      <c r="C54" s="56"/>
      <c r="D54" s="57"/>
      <c r="E54" s="201">
        <f>SUM(C54*D54)</f>
        <v>0</v>
      </c>
      <c r="F54" s="53"/>
      <c r="G54" s="197">
        <f>SUM(E54:F54)</f>
        <v>0</v>
      </c>
    </row>
    <row r="55" spans="1:7" x14ac:dyDescent="0.25">
      <c r="A55" s="26" t="s">
        <v>10</v>
      </c>
      <c r="B55" s="50"/>
      <c r="C55" s="56"/>
      <c r="D55" s="57"/>
      <c r="E55" s="201">
        <f>SUM(C55*D55)</f>
        <v>0</v>
      </c>
      <c r="F55" s="53"/>
      <c r="G55" s="197">
        <f>SUM(E55:F55)</f>
        <v>0</v>
      </c>
    </row>
    <row r="56" spans="1:7" x14ac:dyDescent="0.25">
      <c r="A56" s="26" t="s">
        <v>11</v>
      </c>
      <c r="B56" s="50"/>
      <c r="C56" s="56"/>
      <c r="D56" s="57"/>
      <c r="E56" s="201">
        <f>SUM(C56*D56)</f>
        <v>0</v>
      </c>
      <c r="F56" s="53"/>
      <c r="G56" s="197">
        <f>SUM(E56:F56)</f>
        <v>0</v>
      </c>
    </row>
    <row r="57" spans="1:7" ht="15.75" thickBot="1" x14ac:dyDescent="0.3">
      <c r="A57" s="30" t="s">
        <v>8</v>
      </c>
      <c r="B57" s="50"/>
      <c r="C57" s="185">
        <f>SUM(C52:C56)</f>
        <v>0</v>
      </c>
      <c r="D57" s="46"/>
      <c r="E57" s="199">
        <f>SUM(E52:E56)</f>
        <v>0</v>
      </c>
      <c r="F57" s="199"/>
      <c r="G57" s="195">
        <f>SUM(G52:G56)</f>
        <v>0</v>
      </c>
    </row>
    <row r="58" spans="1:7" ht="15.75" thickTop="1" x14ac:dyDescent="0.25">
      <c r="A58" s="22"/>
      <c r="B58" s="34" t="s">
        <v>13</v>
      </c>
      <c r="C58" s="54"/>
      <c r="D58" s="55"/>
      <c r="E58" s="200">
        <f>SUM(C58*D58)</f>
        <v>0</v>
      </c>
      <c r="F58" s="58"/>
      <c r="G58" s="196">
        <f>SUM(E58:F58)</f>
        <v>0</v>
      </c>
    </row>
    <row r="59" spans="1:7" ht="25.5" x14ac:dyDescent="0.25">
      <c r="A59" s="300" t="s">
        <v>18</v>
      </c>
      <c r="B59" s="301"/>
      <c r="C59" s="301"/>
      <c r="D59" s="302"/>
      <c r="E59" s="60" t="s">
        <v>19</v>
      </c>
      <c r="F59" s="60" t="s">
        <v>5</v>
      </c>
      <c r="G59" s="61" t="s">
        <v>6</v>
      </c>
    </row>
    <row r="60" spans="1:7" x14ac:dyDescent="0.25">
      <c r="A60" s="303" t="s">
        <v>20</v>
      </c>
      <c r="B60" s="304"/>
      <c r="C60" s="304"/>
      <c r="D60" s="305"/>
      <c r="E60" s="202">
        <f>E27+E33+E39+E45+E51</f>
        <v>0</v>
      </c>
      <c r="F60" s="245">
        <f xml:space="preserve"> SUM(F12, F22, F28, F34, F40,)</f>
        <v>0</v>
      </c>
      <c r="G60" s="245">
        <f>SUM(E60:F60)</f>
        <v>0</v>
      </c>
    </row>
    <row r="61" spans="1:7" x14ac:dyDescent="0.25">
      <c r="A61" s="303" t="s">
        <v>21</v>
      </c>
      <c r="B61" s="304"/>
      <c r="C61" s="304"/>
      <c r="D61" s="305"/>
      <c r="E61" s="202">
        <f xml:space="preserve"> SUM(E23+E29+E35+E41+E47+E53)</f>
        <v>0</v>
      </c>
      <c r="F61" s="245">
        <f xml:space="preserve"> SUM(F13, F23, F29, F35, F41,)</f>
        <v>0</v>
      </c>
      <c r="G61" s="245">
        <f t="shared" ref="G61:G64" si="3">SUM(E61:F61)</f>
        <v>0</v>
      </c>
    </row>
    <row r="62" spans="1:7" x14ac:dyDescent="0.25">
      <c r="A62" s="303" t="s">
        <v>70</v>
      </c>
      <c r="B62" s="304"/>
      <c r="C62" s="304"/>
      <c r="D62" s="305"/>
      <c r="E62" s="202">
        <f>SUM(E24+E30+E36+E42+E48+E54)</f>
        <v>0</v>
      </c>
      <c r="F62" s="245"/>
      <c r="G62" s="245">
        <f t="shared" si="3"/>
        <v>0</v>
      </c>
    </row>
    <row r="63" spans="1:7" x14ac:dyDescent="0.25">
      <c r="A63" s="62" t="s">
        <v>22</v>
      </c>
      <c r="B63" s="63"/>
      <c r="C63" s="63"/>
      <c r="D63" s="64"/>
      <c r="E63" s="202">
        <f xml:space="preserve"> SUM(E25+E31+E37+E43+E49+E55)</f>
        <v>0</v>
      </c>
      <c r="F63" s="245"/>
      <c r="G63" s="245">
        <f t="shared" si="3"/>
        <v>0</v>
      </c>
    </row>
    <row r="64" spans="1:7" x14ac:dyDescent="0.25">
      <c r="A64" s="303" t="s">
        <v>14</v>
      </c>
      <c r="B64" s="304"/>
      <c r="C64" s="304"/>
      <c r="D64" s="305"/>
      <c r="E64" s="246"/>
      <c r="F64" s="245"/>
      <c r="G64" s="245">
        <f t="shared" si="3"/>
        <v>0</v>
      </c>
    </row>
    <row r="65" spans="1:7" x14ac:dyDescent="0.25">
      <c r="A65" s="65"/>
      <c r="B65" s="63"/>
      <c r="C65" s="306" t="s">
        <v>23</v>
      </c>
      <c r="D65" s="307"/>
      <c r="E65" s="202">
        <f>SUM(E60:E64)</f>
        <v>0</v>
      </c>
      <c r="F65" s="245">
        <f>SUM(F60:F64)</f>
        <v>0</v>
      </c>
      <c r="G65" s="245">
        <f>SUM(G60:G64)</f>
        <v>0</v>
      </c>
    </row>
    <row r="66" spans="1:7" ht="26.25" customHeight="1" x14ac:dyDescent="0.25">
      <c r="A66" s="308" t="s">
        <v>55</v>
      </c>
      <c r="B66" s="309"/>
      <c r="C66" s="309"/>
      <c r="D66" s="309"/>
      <c r="E66" s="309"/>
      <c r="F66" s="310"/>
      <c r="G66" s="311"/>
    </row>
    <row r="67" spans="1:7" ht="25.5" x14ac:dyDescent="0.25">
      <c r="A67" s="66" t="s">
        <v>24</v>
      </c>
      <c r="B67" s="67" t="s">
        <v>25</v>
      </c>
      <c r="C67" s="67" t="s">
        <v>26</v>
      </c>
      <c r="D67" s="68" t="s">
        <v>3</v>
      </c>
      <c r="E67" s="69" t="s">
        <v>19</v>
      </c>
      <c r="F67" s="70" t="s">
        <v>5</v>
      </c>
      <c r="G67" s="71" t="s">
        <v>6</v>
      </c>
    </row>
    <row r="68" spans="1:7" x14ac:dyDescent="0.25">
      <c r="A68" s="312" t="s">
        <v>27</v>
      </c>
      <c r="B68" s="313"/>
      <c r="C68" s="313"/>
      <c r="D68" s="313"/>
      <c r="E68" s="313"/>
      <c r="F68" s="209"/>
      <c r="G68" s="209"/>
    </row>
    <row r="69" spans="1:7" x14ac:dyDescent="0.25">
      <c r="A69" s="72" t="s">
        <v>28</v>
      </c>
      <c r="B69" s="73"/>
      <c r="C69" s="73"/>
      <c r="D69" s="74"/>
      <c r="E69" s="75"/>
      <c r="F69" s="76"/>
      <c r="G69" s="76"/>
    </row>
    <row r="70" spans="1:7" x14ac:dyDescent="0.25">
      <c r="A70" s="72" t="s">
        <v>29</v>
      </c>
      <c r="B70" s="77"/>
      <c r="C70" s="78"/>
      <c r="D70" s="59"/>
      <c r="E70" s="203">
        <f t="shared" ref="E70:E74" si="4">SUM(C70*D70)</f>
        <v>0</v>
      </c>
      <c r="F70" s="79"/>
      <c r="G70" s="206"/>
    </row>
    <row r="71" spans="1:7" x14ac:dyDescent="0.25">
      <c r="A71" s="72" t="s">
        <v>30</v>
      </c>
      <c r="B71" s="77"/>
      <c r="C71" s="78"/>
      <c r="D71" s="59"/>
      <c r="E71" s="203">
        <f t="shared" si="4"/>
        <v>0</v>
      </c>
      <c r="F71" s="79"/>
      <c r="G71" s="206"/>
    </row>
    <row r="72" spans="1:7" x14ac:dyDescent="0.25">
      <c r="A72" s="72" t="s">
        <v>31</v>
      </c>
      <c r="B72" s="77"/>
      <c r="C72" s="78"/>
      <c r="D72" s="59"/>
      <c r="E72" s="203">
        <f t="shared" si="4"/>
        <v>0</v>
      </c>
      <c r="F72" s="79"/>
      <c r="G72" s="206"/>
    </row>
    <row r="73" spans="1:7" x14ac:dyDescent="0.25">
      <c r="A73" s="72" t="s">
        <v>14</v>
      </c>
      <c r="B73" s="77"/>
      <c r="C73" s="78"/>
      <c r="D73" s="59"/>
      <c r="E73" s="203">
        <f t="shared" si="4"/>
        <v>0</v>
      </c>
      <c r="F73" s="79"/>
      <c r="G73" s="206"/>
    </row>
    <row r="74" spans="1:7" x14ac:dyDescent="0.25">
      <c r="A74" s="72" t="s">
        <v>14</v>
      </c>
      <c r="B74" s="77"/>
      <c r="C74" s="78"/>
      <c r="D74" s="80"/>
      <c r="E74" s="203">
        <f t="shared" si="4"/>
        <v>0</v>
      </c>
      <c r="F74" s="79"/>
      <c r="G74" s="206"/>
    </row>
    <row r="75" spans="1:7" x14ac:dyDescent="0.25">
      <c r="A75" s="19" t="s">
        <v>32</v>
      </c>
      <c r="B75" s="81"/>
      <c r="C75" s="205">
        <f>SUM(C70:C74)</f>
        <v>0</v>
      </c>
      <c r="D75" s="82"/>
      <c r="E75" s="204">
        <f>SUM(E70:E74)</f>
        <v>0</v>
      </c>
      <c r="F75" s="205">
        <f>SUM(F70:F74)</f>
        <v>0</v>
      </c>
      <c r="G75" s="207">
        <f>SUM(G70:G74)</f>
        <v>0</v>
      </c>
    </row>
    <row r="76" spans="1:7" x14ac:dyDescent="0.25">
      <c r="A76" s="312" t="s">
        <v>33</v>
      </c>
      <c r="B76" s="313"/>
      <c r="C76" s="313"/>
      <c r="D76" s="313"/>
      <c r="E76" s="313"/>
      <c r="F76" s="208"/>
      <c r="G76" s="208"/>
    </row>
    <row r="77" spans="1:7" x14ac:dyDescent="0.25">
      <c r="A77" s="72" t="s">
        <v>28</v>
      </c>
      <c r="B77" s="83"/>
      <c r="C77" s="73"/>
      <c r="D77" s="74"/>
      <c r="E77" s="84">
        <v>0</v>
      </c>
      <c r="F77" s="85"/>
      <c r="G77" s="85"/>
    </row>
    <row r="78" spans="1:7" x14ac:dyDescent="0.25">
      <c r="A78" s="86" t="s">
        <v>34</v>
      </c>
      <c r="B78" s="87"/>
      <c r="C78" s="88"/>
      <c r="D78" s="59"/>
      <c r="E78" s="203">
        <f t="shared" ref="E78:E84" si="5">SUM(C78*D78)</f>
        <v>0</v>
      </c>
      <c r="F78" s="79"/>
      <c r="G78" s="206">
        <f t="shared" ref="G78:G84" si="6">SUM(E78:F78)</f>
        <v>0</v>
      </c>
    </row>
    <row r="79" spans="1:7" x14ac:dyDescent="0.25">
      <c r="A79" s="86" t="s">
        <v>35</v>
      </c>
      <c r="B79" s="87"/>
      <c r="C79" s="88"/>
      <c r="D79" s="59"/>
      <c r="E79" s="203">
        <f t="shared" si="5"/>
        <v>0</v>
      </c>
      <c r="F79" s="79"/>
      <c r="G79" s="206">
        <f t="shared" si="6"/>
        <v>0</v>
      </c>
    </row>
    <row r="80" spans="1:7" x14ac:dyDescent="0.25">
      <c r="A80" s="86" t="s">
        <v>30</v>
      </c>
      <c r="B80" s="87"/>
      <c r="C80" s="88"/>
      <c r="D80" s="59"/>
      <c r="E80" s="203">
        <f t="shared" si="5"/>
        <v>0</v>
      </c>
      <c r="F80" s="79"/>
      <c r="G80" s="206">
        <f t="shared" si="6"/>
        <v>0</v>
      </c>
    </row>
    <row r="81" spans="1:7" x14ac:dyDescent="0.25">
      <c r="A81" s="86" t="s">
        <v>31</v>
      </c>
      <c r="B81" s="87"/>
      <c r="C81" s="88"/>
      <c r="D81" s="59"/>
      <c r="E81" s="203">
        <f t="shared" si="5"/>
        <v>0</v>
      </c>
      <c r="F81" s="79"/>
      <c r="G81" s="206">
        <f t="shared" si="6"/>
        <v>0</v>
      </c>
    </row>
    <row r="82" spans="1:7" x14ac:dyDescent="0.25">
      <c r="A82" s="86" t="s">
        <v>36</v>
      </c>
      <c r="B82" s="87"/>
      <c r="C82" s="88"/>
      <c r="D82" s="59"/>
      <c r="E82" s="203">
        <f t="shared" si="5"/>
        <v>0</v>
      </c>
      <c r="F82" s="79"/>
      <c r="G82" s="206">
        <f t="shared" si="6"/>
        <v>0</v>
      </c>
    </row>
    <row r="83" spans="1:7" x14ac:dyDescent="0.25">
      <c r="A83" s="72" t="s">
        <v>14</v>
      </c>
      <c r="B83" s="89"/>
      <c r="C83" s="90"/>
      <c r="D83" s="59"/>
      <c r="E83" s="203">
        <f t="shared" si="5"/>
        <v>0</v>
      </c>
      <c r="F83" s="79"/>
      <c r="G83" s="206">
        <f t="shared" si="6"/>
        <v>0</v>
      </c>
    </row>
    <row r="84" spans="1:7" x14ac:dyDescent="0.25">
      <c r="A84" s="91" t="s">
        <v>14</v>
      </c>
      <c r="B84" s="92"/>
      <c r="C84" s="92"/>
      <c r="D84" s="93"/>
      <c r="E84" s="210">
        <f t="shared" si="5"/>
        <v>0</v>
      </c>
      <c r="F84" s="94"/>
      <c r="G84" s="212">
        <f t="shared" si="6"/>
        <v>0</v>
      </c>
    </row>
    <row r="85" spans="1:7" x14ac:dyDescent="0.25">
      <c r="A85" s="95" t="s">
        <v>37</v>
      </c>
      <c r="B85" s="96"/>
      <c r="C85" s="215">
        <f>SUM(C78:C84)</f>
        <v>0</v>
      </c>
      <c r="D85" s="97"/>
      <c r="E85" s="211">
        <f>SUM(E78:E84)</f>
        <v>0</v>
      </c>
      <c r="F85" s="214">
        <f>SUM(F78:F84)</f>
        <v>0</v>
      </c>
      <c r="G85" s="213">
        <f>SUM(G78:G84)</f>
        <v>0</v>
      </c>
    </row>
    <row r="86" spans="1:7" x14ac:dyDescent="0.25">
      <c r="A86" s="98" t="s">
        <v>38</v>
      </c>
      <c r="B86" s="99"/>
      <c r="C86" s="216">
        <f>SUM(C75,C85)</f>
        <v>0</v>
      </c>
      <c r="D86" s="100"/>
      <c r="E86" s="204">
        <f>SUM(E75,E85)</f>
        <v>0</v>
      </c>
      <c r="F86" s="205">
        <f>SUM(F75, F85)</f>
        <v>0</v>
      </c>
      <c r="G86" s="207">
        <f>SUM(G75, G85)</f>
        <v>0</v>
      </c>
    </row>
    <row r="87" spans="1:7" x14ac:dyDescent="0.25">
      <c r="A87" s="296" t="s">
        <v>39</v>
      </c>
      <c r="B87" s="297"/>
      <c r="C87" s="297"/>
      <c r="D87" s="297"/>
      <c r="E87" s="297"/>
      <c r="F87" s="298"/>
      <c r="G87" s="299"/>
    </row>
    <row r="88" spans="1:7" ht="25.5" x14ac:dyDescent="0.25">
      <c r="A88" s="101" t="s">
        <v>72</v>
      </c>
      <c r="B88" s="102" t="s">
        <v>40</v>
      </c>
      <c r="C88" s="103" t="s">
        <v>26</v>
      </c>
      <c r="D88" s="104" t="s">
        <v>41</v>
      </c>
      <c r="E88" s="105" t="s">
        <v>19</v>
      </c>
      <c r="F88" s="105" t="s">
        <v>5</v>
      </c>
      <c r="G88" s="106" t="s">
        <v>6</v>
      </c>
    </row>
    <row r="89" spans="1:7" x14ac:dyDescent="0.25">
      <c r="A89" s="107" t="s">
        <v>28</v>
      </c>
      <c r="B89" s="108"/>
      <c r="C89" s="108"/>
      <c r="D89" s="109"/>
      <c r="E89" s="110"/>
      <c r="F89" s="110"/>
      <c r="G89" s="111"/>
    </row>
    <row r="90" spans="1:7" x14ac:dyDescent="0.25">
      <c r="A90" s="112"/>
      <c r="B90" s="113"/>
      <c r="C90" s="114"/>
      <c r="D90" s="59"/>
      <c r="E90" s="217">
        <f t="shared" ref="E90:E97" si="7">SUM(C90*D90)</f>
        <v>0</v>
      </c>
      <c r="F90" s="94"/>
      <c r="G90" s="220">
        <f t="shared" ref="G90:G97" si="8">SUM(E90:F90)</f>
        <v>0</v>
      </c>
    </row>
    <row r="91" spans="1:7" x14ac:dyDescent="0.25">
      <c r="A91" s="112"/>
      <c r="B91" s="113"/>
      <c r="C91" s="114"/>
      <c r="D91" s="59"/>
      <c r="E91" s="218">
        <f t="shared" si="7"/>
        <v>0</v>
      </c>
      <c r="F91" s="94"/>
      <c r="G91" s="220">
        <f t="shared" si="8"/>
        <v>0</v>
      </c>
    </row>
    <row r="92" spans="1:7" x14ac:dyDescent="0.25">
      <c r="A92" s="112"/>
      <c r="B92" s="113"/>
      <c r="C92" s="114"/>
      <c r="D92" s="59"/>
      <c r="E92" s="219">
        <f t="shared" si="7"/>
        <v>0</v>
      </c>
      <c r="F92" s="115"/>
      <c r="G92" s="221">
        <f t="shared" si="8"/>
        <v>0</v>
      </c>
    </row>
    <row r="93" spans="1:7" x14ac:dyDescent="0.25">
      <c r="A93" s="112"/>
      <c r="B93" s="113"/>
      <c r="C93" s="114"/>
      <c r="D93" s="59"/>
      <c r="E93" s="218">
        <f t="shared" si="7"/>
        <v>0</v>
      </c>
      <c r="F93" s="94"/>
      <c r="G93" s="220">
        <f t="shared" si="8"/>
        <v>0</v>
      </c>
    </row>
    <row r="94" spans="1:7" x14ac:dyDescent="0.25">
      <c r="A94" s="112"/>
      <c r="B94" s="113"/>
      <c r="C94" s="114"/>
      <c r="D94" s="59"/>
      <c r="E94" s="218">
        <f t="shared" si="7"/>
        <v>0</v>
      </c>
      <c r="F94" s="94"/>
      <c r="G94" s="220">
        <f t="shared" si="8"/>
        <v>0</v>
      </c>
    </row>
    <row r="95" spans="1:7" x14ac:dyDescent="0.25">
      <c r="A95" s="112"/>
      <c r="B95" s="113"/>
      <c r="C95" s="114"/>
      <c r="D95" s="59"/>
      <c r="E95" s="218">
        <f t="shared" si="7"/>
        <v>0</v>
      </c>
      <c r="F95" s="94"/>
      <c r="G95" s="220">
        <f t="shared" si="8"/>
        <v>0</v>
      </c>
    </row>
    <row r="96" spans="1:7" x14ac:dyDescent="0.25">
      <c r="A96" s="91"/>
      <c r="B96" s="92"/>
      <c r="C96" s="116"/>
      <c r="D96" s="59"/>
      <c r="E96" s="218">
        <f t="shared" si="7"/>
        <v>0</v>
      </c>
      <c r="F96" s="94"/>
      <c r="G96" s="220">
        <f t="shared" si="8"/>
        <v>0</v>
      </c>
    </row>
    <row r="97" spans="1:7" x14ac:dyDescent="0.25">
      <c r="A97" s="107"/>
      <c r="B97" s="117"/>
      <c r="C97" s="118"/>
      <c r="D97" s="59"/>
      <c r="E97" s="218">
        <f t="shared" si="7"/>
        <v>0</v>
      </c>
      <c r="F97" s="94"/>
      <c r="G97" s="220">
        <f t="shared" si="8"/>
        <v>0</v>
      </c>
    </row>
    <row r="98" spans="1:7" x14ac:dyDescent="0.25">
      <c r="A98" s="119" t="s">
        <v>8</v>
      </c>
      <c r="B98" s="120"/>
      <c r="C98" s="205">
        <f>SUM(C90:C97)</f>
        <v>0</v>
      </c>
      <c r="D98" s="121"/>
      <c r="E98" s="204">
        <f>SUM(E90:E97)</f>
        <v>0</v>
      </c>
      <c r="F98" s="205">
        <f>SUM(F90:F97)</f>
        <v>0</v>
      </c>
      <c r="G98" s="207">
        <f>SUM(G90:G97)</f>
        <v>0</v>
      </c>
    </row>
    <row r="99" spans="1:7" x14ac:dyDescent="0.25">
      <c r="A99" s="284" t="s">
        <v>73</v>
      </c>
      <c r="B99" s="285"/>
      <c r="C99" s="285"/>
      <c r="D99" s="285"/>
      <c r="E99" s="285"/>
      <c r="F99" s="286"/>
      <c r="G99" s="287"/>
    </row>
    <row r="100" spans="1:7" ht="25.5" x14ac:dyDescent="0.25">
      <c r="A100" s="101" t="s">
        <v>74</v>
      </c>
      <c r="B100" s="102" t="s">
        <v>40</v>
      </c>
      <c r="C100" s="103" t="s">
        <v>26</v>
      </c>
      <c r="D100" s="104" t="s">
        <v>3</v>
      </c>
      <c r="E100" s="105" t="s">
        <v>19</v>
      </c>
      <c r="F100" s="105" t="s">
        <v>5</v>
      </c>
      <c r="G100" s="106" t="s">
        <v>6</v>
      </c>
    </row>
    <row r="101" spans="1:7" x14ac:dyDescent="0.25">
      <c r="A101" s="91" t="s">
        <v>28</v>
      </c>
      <c r="B101" s="122"/>
      <c r="C101" s="122"/>
      <c r="D101" s="123"/>
      <c r="E101" s="124" t="s">
        <v>42</v>
      </c>
      <c r="F101" s="76"/>
      <c r="G101" s="76"/>
    </row>
    <row r="102" spans="1:7" x14ac:dyDescent="0.25">
      <c r="A102" s="112"/>
      <c r="B102" s="113"/>
      <c r="C102" s="114"/>
      <c r="D102" s="59"/>
      <c r="E102" s="218">
        <f t="shared" ref="E102:E111" si="9">SUM(C102*D102)</f>
        <v>0</v>
      </c>
      <c r="F102" s="94"/>
      <c r="G102" s="220">
        <f t="shared" ref="G102:G111" si="10">SUM(E102:F102)</f>
        <v>0</v>
      </c>
    </row>
    <row r="103" spans="1:7" x14ac:dyDescent="0.25">
      <c r="A103" s="112"/>
      <c r="B103" s="113"/>
      <c r="C103" s="114"/>
      <c r="D103" s="59"/>
      <c r="E103" s="218"/>
      <c r="F103" s="94"/>
      <c r="G103" s="220">
        <f t="shared" si="10"/>
        <v>0</v>
      </c>
    </row>
    <row r="104" spans="1:7" x14ac:dyDescent="0.25">
      <c r="A104" s="112"/>
      <c r="B104" s="113"/>
      <c r="C104" s="114"/>
      <c r="D104" s="59"/>
      <c r="E104" s="218">
        <f t="shared" si="9"/>
        <v>0</v>
      </c>
      <c r="F104" s="94"/>
      <c r="G104" s="220">
        <f t="shared" si="10"/>
        <v>0</v>
      </c>
    </row>
    <row r="105" spans="1:7" x14ac:dyDescent="0.25">
      <c r="A105" s="112"/>
      <c r="B105" s="113"/>
      <c r="C105" s="114"/>
      <c r="D105" s="59"/>
      <c r="E105" s="218">
        <f t="shared" si="9"/>
        <v>0</v>
      </c>
      <c r="F105" s="94"/>
      <c r="G105" s="220">
        <f t="shared" si="10"/>
        <v>0</v>
      </c>
    </row>
    <row r="106" spans="1:7" x14ac:dyDescent="0.25">
      <c r="A106" s="112"/>
      <c r="B106" s="125"/>
      <c r="C106" s="126"/>
      <c r="D106" s="59"/>
      <c r="E106" s="218">
        <f t="shared" si="9"/>
        <v>0</v>
      </c>
      <c r="F106" s="94"/>
      <c r="G106" s="220">
        <f t="shared" si="10"/>
        <v>0</v>
      </c>
    </row>
    <row r="107" spans="1:7" x14ac:dyDescent="0.25">
      <c r="A107" s="112"/>
      <c r="B107" s="125"/>
      <c r="C107" s="126"/>
      <c r="D107" s="59"/>
      <c r="E107" s="218">
        <f t="shared" si="9"/>
        <v>0</v>
      </c>
      <c r="F107" s="94"/>
      <c r="G107" s="220">
        <f t="shared" si="10"/>
        <v>0</v>
      </c>
    </row>
    <row r="108" spans="1:7" x14ac:dyDescent="0.25">
      <c r="A108" s="112"/>
      <c r="B108" s="125"/>
      <c r="C108" s="126"/>
      <c r="D108" s="59"/>
      <c r="E108" s="218">
        <f t="shared" si="9"/>
        <v>0</v>
      </c>
      <c r="F108" s="94"/>
      <c r="G108" s="220">
        <f t="shared" si="10"/>
        <v>0</v>
      </c>
    </row>
    <row r="109" spans="1:7" x14ac:dyDescent="0.25">
      <c r="A109" s="112"/>
      <c r="B109" s="125"/>
      <c r="C109" s="126"/>
      <c r="D109" s="59"/>
      <c r="E109" s="218">
        <f t="shared" si="9"/>
        <v>0</v>
      </c>
      <c r="F109" s="94"/>
      <c r="G109" s="220">
        <f t="shared" si="10"/>
        <v>0</v>
      </c>
    </row>
    <row r="110" spans="1:7" x14ac:dyDescent="0.25">
      <c r="A110" s="112"/>
      <c r="B110" s="125"/>
      <c r="C110" s="126"/>
      <c r="D110" s="59"/>
      <c r="E110" s="218">
        <f t="shared" si="9"/>
        <v>0</v>
      </c>
      <c r="F110" s="94"/>
      <c r="G110" s="220">
        <f t="shared" si="10"/>
        <v>0</v>
      </c>
    </row>
    <row r="111" spans="1:7" x14ac:dyDescent="0.25">
      <c r="A111" s="112"/>
      <c r="B111" s="125"/>
      <c r="C111" s="126"/>
      <c r="D111" s="59"/>
      <c r="E111" s="218">
        <f t="shared" si="9"/>
        <v>0</v>
      </c>
      <c r="F111" s="94"/>
      <c r="G111" s="220">
        <f t="shared" si="10"/>
        <v>0</v>
      </c>
    </row>
    <row r="112" spans="1:7" x14ac:dyDescent="0.25">
      <c r="A112" s="127" t="s">
        <v>8</v>
      </c>
      <c r="B112" s="128"/>
      <c r="C112" s="226">
        <f>SUM(C102:C111)</f>
        <v>0</v>
      </c>
      <c r="D112" s="129"/>
      <c r="E112" s="204">
        <f>SUM(E102:E111)</f>
        <v>0</v>
      </c>
      <c r="F112" s="205">
        <f>SUM(F102:F111)</f>
        <v>0</v>
      </c>
      <c r="G112" s="207">
        <f>SUM(G102:G111)</f>
        <v>0</v>
      </c>
    </row>
    <row r="113" spans="1:7" x14ac:dyDescent="0.25">
      <c r="A113" s="288" t="s">
        <v>78</v>
      </c>
      <c r="B113" s="289"/>
      <c r="C113" s="289"/>
      <c r="D113" s="289"/>
      <c r="E113" s="289"/>
      <c r="F113" s="290"/>
      <c r="G113" s="291"/>
    </row>
    <row r="114" spans="1:7" ht="25.5" x14ac:dyDescent="0.25">
      <c r="A114" s="130" t="s">
        <v>87</v>
      </c>
      <c r="B114" s="131" t="s">
        <v>40</v>
      </c>
      <c r="C114" s="67" t="s">
        <v>26</v>
      </c>
      <c r="D114" s="68" t="s">
        <v>3</v>
      </c>
      <c r="E114" s="69" t="s">
        <v>19</v>
      </c>
      <c r="F114" s="67" t="s">
        <v>5</v>
      </c>
      <c r="G114" s="71" t="s">
        <v>6</v>
      </c>
    </row>
    <row r="115" spans="1:7" x14ac:dyDescent="0.25">
      <c r="A115" s="91" t="s">
        <v>28</v>
      </c>
      <c r="B115" s="122"/>
      <c r="C115" s="122"/>
      <c r="D115" s="123"/>
      <c r="E115" s="132" t="s">
        <v>42</v>
      </c>
      <c r="F115" s="76"/>
      <c r="G115" s="76"/>
    </row>
    <row r="116" spans="1:7" x14ac:dyDescent="0.25">
      <c r="A116" s="91"/>
      <c r="B116" s="92"/>
      <c r="C116" s="116"/>
      <c r="D116" s="59"/>
      <c r="E116" s="222">
        <f>SUM(C116*D116)</f>
        <v>0</v>
      </c>
      <c r="F116" s="37"/>
      <c r="G116" s="212">
        <f>SUM(E116:F116)</f>
        <v>0</v>
      </c>
    </row>
    <row r="117" spans="1:7" x14ac:dyDescent="0.25">
      <c r="A117" s="91"/>
      <c r="B117" s="133"/>
      <c r="C117" s="134"/>
      <c r="D117" s="59"/>
      <c r="E117" s="222">
        <f>SUM(C117*D117)</f>
        <v>0</v>
      </c>
      <c r="F117" s="37"/>
      <c r="G117" s="212">
        <f>SUM(E117:F117)</f>
        <v>0</v>
      </c>
    </row>
    <row r="118" spans="1:7" x14ac:dyDescent="0.25">
      <c r="A118" s="91"/>
      <c r="B118" s="133"/>
      <c r="C118" s="134"/>
      <c r="D118" s="59"/>
      <c r="E118" s="222">
        <f>SUM(C118*D118)</f>
        <v>0</v>
      </c>
      <c r="F118" s="37"/>
      <c r="G118" s="212">
        <f>SUM(E118:F118)</f>
        <v>0</v>
      </c>
    </row>
    <row r="119" spans="1:7" x14ac:dyDescent="0.25">
      <c r="A119" s="91"/>
      <c r="B119" s="133"/>
      <c r="C119" s="133"/>
      <c r="D119" s="135"/>
      <c r="E119" s="222">
        <f>SUM(C119*D119)</f>
        <v>0</v>
      </c>
      <c r="F119" s="37"/>
      <c r="G119" s="212">
        <f>SUM(E119:F119)</f>
        <v>0</v>
      </c>
    </row>
    <row r="120" spans="1:7" x14ac:dyDescent="0.25">
      <c r="A120" s="136" t="s">
        <v>8</v>
      </c>
      <c r="B120" s="137"/>
      <c r="C120" s="225">
        <f>SUM(C116:C119)</f>
        <v>0</v>
      </c>
      <c r="D120" s="138"/>
      <c r="E120" s="223">
        <f>SUM(E116:E119)</f>
        <v>0</v>
      </c>
      <c r="F120" s="223">
        <f>SUM(F116:F119)</f>
        <v>0</v>
      </c>
      <c r="G120" s="224">
        <f>SUM(G116:G119)</f>
        <v>0</v>
      </c>
    </row>
    <row r="121" spans="1:7" x14ac:dyDescent="0.25">
      <c r="A121" s="292" t="s">
        <v>88</v>
      </c>
      <c r="B121" s="293"/>
      <c r="C121" s="293"/>
      <c r="D121" s="293"/>
      <c r="E121" s="293"/>
      <c r="F121" s="294"/>
      <c r="G121" s="295"/>
    </row>
    <row r="122" spans="1:7" ht="25.5" x14ac:dyDescent="0.25">
      <c r="A122" s="139" t="s">
        <v>43</v>
      </c>
      <c r="B122" s="140"/>
      <c r="C122" s="140"/>
      <c r="D122" s="141"/>
      <c r="E122" s="142" t="s">
        <v>19</v>
      </c>
      <c r="F122" s="143" t="s">
        <v>5</v>
      </c>
      <c r="G122" s="144" t="s">
        <v>6</v>
      </c>
    </row>
    <row r="123" spans="1:7" x14ac:dyDescent="0.25">
      <c r="A123" s="268" t="s">
        <v>44</v>
      </c>
      <c r="B123" s="269"/>
      <c r="C123" s="270"/>
      <c r="D123" s="145"/>
      <c r="E123" s="227">
        <f>E65</f>
        <v>0</v>
      </c>
      <c r="F123" s="229">
        <f>(F65)</f>
        <v>0</v>
      </c>
      <c r="G123" s="231">
        <f t="shared" ref="G123:G126" si="11">SUM(E123:F123)</f>
        <v>0</v>
      </c>
    </row>
    <row r="124" spans="1:7" x14ac:dyDescent="0.25">
      <c r="A124" s="268" t="s">
        <v>45</v>
      </c>
      <c r="B124" s="269"/>
      <c r="C124" s="270"/>
      <c r="D124" s="145"/>
      <c r="E124" s="227">
        <f>E86</f>
        <v>0</v>
      </c>
      <c r="F124" s="229">
        <f>(F86)</f>
        <v>0</v>
      </c>
      <c r="G124" s="231">
        <f t="shared" si="11"/>
        <v>0</v>
      </c>
    </row>
    <row r="125" spans="1:7" x14ac:dyDescent="0.25">
      <c r="A125" s="268" t="s">
        <v>76</v>
      </c>
      <c r="B125" s="269"/>
      <c r="C125" s="270"/>
      <c r="D125" s="146"/>
      <c r="E125" s="227">
        <f>E98</f>
        <v>0</v>
      </c>
      <c r="F125" s="229">
        <f>(F98)</f>
        <v>0</v>
      </c>
      <c r="G125" s="231">
        <f t="shared" si="11"/>
        <v>0</v>
      </c>
    </row>
    <row r="126" spans="1:7" x14ac:dyDescent="0.25">
      <c r="A126" s="271" t="s">
        <v>77</v>
      </c>
      <c r="B126" s="272"/>
      <c r="C126" s="273"/>
      <c r="D126" s="147"/>
      <c r="E126" s="227">
        <f>E112</f>
        <v>0</v>
      </c>
      <c r="F126" s="229">
        <f>(F112)</f>
        <v>0</v>
      </c>
      <c r="G126" s="231">
        <f t="shared" si="11"/>
        <v>0</v>
      </c>
    </row>
    <row r="127" spans="1:7" x14ac:dyDescent="0.25">
      <c r="A127" s="274" t="s">
        <v>89</v>
      </c>
      <c r="B127" s="275"/>
      <c r="C127" s="276"/>
      <c r="D127" s="147"/>
      <c r="E127" s="227">
        <f>E120</f>
        <v>0</v>
      </c>
      <c r="F127" s="229">
        <f>(F120)</f>
        <v>0</v>
      </c>
      <c r="G127" s="231">
        <f>SUM(E127:F127)</f>
        <v>0</v>
      </c>
    </row>
    <row r="128" spans="1:7" x14ac:dyDescent="0.25">
      <c r="A128" s="277" t="s">
        <v>8</v>
      </c>
      <c r="B128" s="278"/>
      <c r="C128" s="279"/>
      <c r="D128" s="148"/>
      <c r="E128" s="228">
        <f>SUM(E123:E127)</f>
        <v>0</v>
      </c>
      <c r="F128" s="230">
        <f>SUM(F123:F127)</f>
        <v>0</v>
      </c>
      <c r="G128" s="233">
        <f>SUM(G123:G127)</f>
        <v>0</v>
      </c>
    </row>
    <row r="129" spans="1:13" x14ac:dyDescent="0.25">
      <c r="A129" s="280"/>
      <c r="B129" s="281"/>
      <c r="C129" s="281"/>
      <c r="D129" s="281"/>
      <c r="E129" s="281"/>
      <c r="F129" s="282"/>
      <c r="G129" s="283"/>
    </row>
    <row r="130" spans="1:13" ht="25.5" x14ac:dyDescent="0.25">
      <c r="A130" s="101" t="s">
        <v>46</v>
      </c>
      <c r="B130" s="149"/>
      <c r="C130" s="150" t="s">
        <v>26</v>
      </c>
      <c r="D130" s="151" t="s">
        <v>3</v>
      </c>
      <c r="E130" s="152" t="s">
        <v>19</v>
      </c>
      <c r="F130" s="152" t="s">
        <v>5</v>
      </c>
      <c r="G130" s="153" t="s">
        <v>47</v>
      </c>
    </row>
    <row r="131" spans="1:13" x14ac:dyDescent="0.25">
      <c r="A131" s="234"/>
      <c r="B131" s="235"/>
      <c r="C131" s="236"/>
      <c r="D131" s="237"/>
      <c r="E131" s="236"/>
      <c r="F131" s="238"/>
      <c r="G131" s="239"/>
    </row>
    <row r="132" spans="1:13" x14ac:dyDescent="0.25">
      <c r="A132" s="154" t="s">
        <v>79</v>
      </c>
      <c r="B132" s="133"/>
      <c r="C132" s="134"/>
      <c r="D132" s="135"/>
      <c r="E132" s="210">
        <f>SUM(C132*D132)</f>
        <v>0</v>
      </c>
      <c r="F132" s="155"/>
      <c r="G132" s="232">
        <f>SUM(E132:F132)</f>
        <v>0</v>
      </c>
    </row>
    <row r="133" spans="1:13" x14ac:dyDescent="0.25">
      <c r="A133" s="156" t="s">
        <v>8</v>
      </c>
      <c r="B133" s="156"/>
      <c r="C133" s="247">
        <f>C132</f>
        <v>0</v>
      </c>
      <c r="D133" s="157"/>
      <c r="E133" s="228">
        <f>E132</f>
        <v>0</v>
      </c>
      <c r="F133" s="241">
        <f>(F132)</f>
        <v>0</v>
      </c>
      <c r="G133" s="240">
        <f>SUM(E133:F133)</f>
        <v>0</v>
      </c>
    </row>
    <row r="134" spans="1:13" x14ac:dyDescent="0.25">
      <c r="A134" s="254" t="s">
        <v>48</v>
      </c>
      <c r="B134" s="255"/>
      <c r="C134" s="255"/>
      <c r="D134" s="255"/>
      <c r="E134" s="255"/>
      <c r="F134" s="256"/>
      <c r="G134" s="257"/>
    </row>
    <row r="135" spans="1:13" ht="26.25" thickBot="1" x14ac:dyDescent="0.3">
      <c r="A135" s="258"/>
      <c r="B135" s="259"/>
      <c r="C135" s="259"/>
      <c r="D135" s="260"/>
      <c r="E135" s="248" t="s">
        <v>19</v>
      </c>
      <c r="F135" s="249" t="s">
        <v>5</v>
      </c>
      <c r="G135" s="250" t="s">
        <v>47</v>
      </c>
      <c r="M135" s="242"/>
    </row>
    <row r="136" spans="1:13" ht="15.75" thickBot="1" x14ac:dyDescent="0.3">
      <c r="A136" s="261"/>
      <c r="B136" s="262"/>
      <c r="C136" s="262"/>
      <c r="D136" s="262"/>
      <c r="E136" s="262"/>
      <c r="F136" s="263"/>
      <c r="G136" s="264"/>
    </row>
    <row r="137" spans="1:13" ht="15.75" thickBot="1" x14ac:dyDescent="0.3">
      <c r="A137" s="265" t="s">
        <v>49</v>
      </c>
      <c r="B137" s="266"/>
      <c r="C137" s="266"/>
      <c r="D137" s="267"/>
      <c r="E137" s="251">
        <f>SUM(E128, E133)</f>
        <v>0</v>
      </c>
      <c r="F137" s="252">
        <f>SUM(F65, F86, F98, F112, F120, F133)</f>
        <v>0</v>
      </c>
      <c r="G137" s="253">
        <f>SUM(G128, G133)</f>
        <v>0</v>
      </c>
    </row>
  </sheetData>
  <protectedRanges>
    <protectedRange sqref="C2:E6" name="Range1"/>
    <protectedRange sqref="F12" name="Range2"/>
    <protectedRange sqref="F12 F14:F19" name="Range3"/>
    <protectedRange sqref="A23:D26" name="Range4"/>
    <protectedRange sqref="F23:F26" name="Range5"/>
    <protectedRange sqref="F28:F32 F22" name="Range6"/>
    <protectedRange sqref="C28:D32 C22:D22" name="Range7"/>
    <protectedRange sqref="A23:B26" name="Range8"/>
    <protectedRange sqref="F28:F32 F22" name="Range9"/>
    <protectedRange sqref="C28:D32 C22:D22" name="Range10"/>
    <protectedRange sqref="C34:D38" name="Range11"/>
    <protectedRange sqref="C40:D44 C13" name="Range12"/>
    <protectedRange sqref="F40:F44 F13" name="Range13"/>
    <protectedRange sqref="F46:F50" name="Range17"/>
    <protectedRange sqref="F52:F56" name="Range18"/>
  </protectedRanges>
  <mergeCells count="30">
    <mergeCell ref="A9:G9"/>
    <mergeCell ref="A1:G1"/>
    <mergeCell ref="C2:E2"/>
    <mergeCell ref="C4:E4"/>
    <mergeCell ref="C6:E6"/>
    <mergeCell ref="A8:G8"/>
    <mergeCell ref="A87:G87"/>
    <mergeCell ref="A59:D59"/>
    <mergeCell ref="A60:D60"/>
    <mergeCell ref="A61:D61"/>
    <mergeCell ref="A62:D62"/>
    <mergeCell ref="A64:D64"/>
    <mergeCell ref="C65:D65"/>
    <mergeCell ref="A66:G66"/>
    <mergeCell ref="A68:E68"/>
    <mergeCell ref="A76:E76"/>
    <mergeCell ref="A99:G99"/>
    <mergeCell ref="A113:G113"/>
    <mergeCell ref="A121:G121"/>
    <mergeCell ref="A123:C123"/>
    <mergeCell ref="A124:C124"/>
    <mergeCell ref="A134:G134"/>
    <mergeCell ref="A135:D135"/>
    <mergeCell ref="A136:G136"/>
    <mergeCell ref="A137:D137"/>
    <mergeCell ref="A125:C125"/>
    <mergeCell ref="A126:C126"/>
    <mergeCell ref="A127:C127"/>
    <mergeCell ref="A128:C128"/>
    <mergeCell ref="A129:G12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60C11-38DE-483C-A9D3-E1E1D339DD12}">
  <dimension ref="A1:M146"/>
  <sheetViews>
    <sheetView tabSelected="1" zoomScale="113" zoomScaleNormal="113" workbookViewId="0">
      <selection activeCell="J11" sqref="J11"/>
    </sheetView>
  </sheetViews>
  <sheetFormatPr defaultRowHeight="15" x14ac:dyDescent="0.25"/>
  <cols>
    <col min="1" max="1" width="37.85546875" customWidth="1"/>
    <col min="2" max="2" width="27.5703125" customWidth="1"/>
    <col min="3" max="4" width="20.7109375" customWidth="1"/>
    <col min="5" max="5" width="17.140625" customWidth="1"/>
    <col min="6" max="6" width="16.140625" customWidth="1"/>
    <col min="7" max="7" width="16.28515625" customWidth="1"/>
  </cols>
  <sheetData>
    <row r="1" spans="1:9" s="158" customFormat="1" ht="18.75" thickTop="1" x14ac:dyDescent="0.25">
      <c r="A1" s="317" t="s">
        <v>50</v>
      </c>
      <c r="B1" s="318"/>
      <c r="C1" s="318"/>
      <c r="D1" s="318"/>
      <c r="E1" s="318"/>
      <c r="F1" s="319"/>
      <c r="G1" s="320"/>
    </row>
    <row r="2" spans="1:9" s="158" customFormat="1" ht="15.75" x14ac:dyDescent="0.25">
      <c r="A2" s="159"/>
      <c r="B2" s="160" t="s">
        <v>51</v>
      </c>
      <c r="C2" s="321"/>
      <c r="D2" s="322"/>
      <c r="E2" s="322"/>
      <c r="F2" s="161"/>
      <c r="G2" s="162"/>
    </row>
    <row r="3" spans="1:9" s="158" customFormat="1" ht="15.75" x14ac:dyDescent="0.25">
      <c r="A3" s="159"/>
      <c r="B3" s="160"/>
      <c r="C3" s="163"/>
      <c r="D3" s="164"/>
      <c r="E3" s="164"/>
      <c r="F3" s="161"/>
      <c r="G3" s="162"/>
    </row>
    <row r="4" spans="1:9" s="158" customFormat="1" ht="15.75" x14ac:dyDescent="0.25">
      <c r="A4" s="165"/>
      <c r="B4" s="160" t="s">
        <v>52</v>
      </c>
      <c r="C4" s="321"/>
      <c r="D4" s="322"/>
      <c r="E4" s="322"/>
      <c r="F4" s="161"/>
      <c r="G4" s="162"/>
    </row>
    <row r="5" spans="1:9" s="158" customFormat="1" ht="15.75" x14ac:dyDescent="0.25">
      <c r="A5" s="165"/>
      <c r="B5" s="160"/>
      <c r="C5" s="163"/>
      <c r="D5" s="164"/>
      <c r="E5" s="164"/>
      <c r="F5" s="161"/>
      <c r="G5" s="162"/>
    </row>
    <row r="6" spans="1:9" s="158" customFormat="1" ht="15.75" x14ac:dyDescent="0.25">
      <c r="A6" s="165"/>
      <c r="B6" s="160" t="s">
        <v>0</v>
      </c>
      <c r="C6" s="321"/>
      <c r="D6" s="322"/>
      <c r="E6" s="322"/>
      <c r="F6" s="161"/>
      <c r="G6" s="162"/>
    </row>
    <row r="7" spans="1:9" s="158" customFormat="1" ht="16.5" thickBot="1" x14ac:dyDescent="0.3">
      <c r="A7" s="166"/>
      <c r="B7" s="161"/>
      <c r="C7" s="161"/>
      <c r="D7" s="161"/>
      <c r="E7" s="161"/>
      <c r="F7" s="167"/>
      <c r="G7" s="168"/>
    </row>
    <row r="8" spans="1:9" ht="17.25" thickTop="1" thickBot="1" x14ac:dyDescent="0.3">
      <c r="A8" s="323"/>
      <c r="B8" s="324"/>
      <c r="C8" s="324"/>
      <c r="D8" s="324"/>
      <c r="E8" s="324"/>
      <c r="F8" s="325"/>
      <c r="G8" s="326"/>
    </row>
    <row r="9" spans="1:9" ht="15.75" thickTop="1" x14ac:dyDescent="0.25">
      <c r="A9" s="314" t="s">
        <v>69</v>
      </c>
      <c r="B9" s="315"/>
      <c r="C9" s="315"/>
      <c r="D9" s="315"/>
      <c r="E9" s="315"/>
      <c r="F9" s="316"/>
      <c r="G9" s="316"/>
    </row>
    <row r="10" spans="1:9" x14ac:dyDescent="0.25">
      <c r="A10" s="1" t="s">
        <v>1</v>
      </c>
      <c r="B10" s="2"/>
      <c r="C10" s="3"/>
      <c r="D10" s="4"/>
      <c r="E10" s="5"/>
      <c r="F10" s="5"/>
      <c r="G10" s="5"/>
      <c r="I10" t="s">
        <v>7</v>
      </c>
    </row>
    <row r="11" spans="1:9" ht="26.25" thickBot="1" x14ac:dyDescent="0.3">
      <c r="A11" s="6" t="s">
        <v>54</v>
      </c>
      <c r="B11" s="7" t="s">
        <v>2</v>
      </c>
      <c r="C11" s="7" t="s">
        <v>68</v>
      </c>
      <c r="D11" s="7" t="s">
        <v>53</v>
      </c>
      <c r="E11" s="7" t="s">
        <v>4</v>
      </c>
      <c r="F11" s="8" t="s">
        <v>5</v>
      </c>
      <c r="G11" s="8" t="s">
        <v>6</v>
      </c>
    </row>
    <row r="12" spans="1:9" x14ac:dyDescent="0.25">
      <c r="A12" s="243" t="s">
        <v>56</v>
      </c>
      <c r="B12" s="10"/>
      <c r="C12" s="11"/>
      <c r="D12" s="12"/>
      <c r="E12" s="176"/>
      <c r="F12" s="13"/>
      <c r="G12" s="179"/>
    </row>
    <row r="13" spans="1:9" ht="15" customHeight="1" x14ac:dyDescent="0.25">
      <c r="A13" s="244" t="s">
        <v>57</v>
      </c>
      <c r="B13" s="14"/>
      <c r="C13" s="15">
        <v>85000</v>
      </c>
      <c r="D13" s="12">
        <v>0.45</v>
      </c>
      <c r="E13" s="177">
        <f>C13*D13</f>
        <v>38250</v>
      </c>
      <c r="F13" s="16"/>
      <c r="G13" s="179">
        <f>E13+F13</f>
        <v>38250</v>
      </c>
    </row>
    <row r="14" spans="1:9" ht="33" customHeight="1" x14ac:dyDescent="0.25">
      <c r="A14" s="17" t="s">
        <v>58</v>
      </c>
      <c r="B14" s="18" t="s">
        <v>62</v>
      </c>
      <c r="C14" s="15">
        <v>2926.13</v>
      </c>
      <c r="D14" s="12">
        <v>0.45</v>
      </c>
      <c r="E14" s="177">
        <f t="shared" ref="E14:E19" si="0">C14*D14</f>
        <v>1316.7585000000001</v>
      </c>
      <c r="F14" s="25" t="s">
        <v>7</v>
      </c>
      <c r="G14" s="179">
        <f>SUM(E14:F14)</f>
        <v>1316.7585000000001</v>
      </c>
    </row>
    <row r="15" spans="1:9" x14ac:dyDescent="0.25">
      <c r="A15" s="17" t="s">
        <v>9</v>
      </c>
      <c r="B15" s="18" t="s">
        <v>63</v>
      </c>
      <c r="C15" s="15">
        <v>5508</v>
      </c>
      <c r="D15" s="12">
        <v>0.45</v>
      </c>
      <c r="E15" s="177">
        <f t="shared" si="0"/>
        <v>2478.6</v>
      </c>
      <c r="F15" s="25" t="s">
        <v>7</v>
      </c>
      <c r="G15" s="179">
        <f>SUM(E15:F15)</f>
        <v>2478.6</v>
      </c>
    </row>
    <row r="16" spans="1:9" x14ac:dyDescent="0.25">
      <c r="A16" s="17" t="s">
        <v>85</v>
      </c>
      <c r="B16" s="18" t="s">
        <v>64</v>
      </c>
      <c r="C16" s="15">
        <v>840</v>
      </c>
      <c r="D16" s="12">
        <v>0.45</v>
      </c>
      <c r="E16" s="177">
        <f t="shared" si="0"/>
        <v>378</v>
      </c>
      <c r="F16" s="25"/>
      <c r="G16" s="179">
        <f t="shared" ref="G16:G19" si="1">SUM(E16:F16)</f>
        <v>378</v>
      </c>
    </row>
    <row r="17" spans="1:7" x14ac:dyDescent="0.25">
      <c r="A17" s="17" t="s">
        <v>61</v>
      </c>
      <c r="B17" s="18" t="s">
        <v>65</v>
      </c>
      <c r="C17" s="15">
        <v>108</v>
      </c>
      <c r="D17" s="12">
        <v>0.45</v>
      </c>
      <c r="E17" s="177">
        <f t="shared" si="0"/>
        <v>48.6</v>
      </c>
      <c r="F17" s="25"/>
      <c r="G17" s="179">
        <f t="shared" si="1"/>
        <v>48.6</v>
      </c>
    </row>
    <row r="18" spans="1:7" x14ac:dyDescent="0.25">
      <c r="A18" s="17" t="s">
        <v>59</v>
      </c>
      <c r="B18" s="18" t="s">
        <v>66</v>
      </c>
      <c r="C18" s="15">
        <v>60</v>
      </c>
      <c r="D18" s="12">
        <v>0.45</v>
      </c>
      <c r="E18" s="177">
        <f t="shared" si="0"/>
        <v>27</v>
      </c>
      <c r="F18" s="25"/>
      <c r="G18" s="179">
        <f t="shared" si="1"/>
        <v>27</v>
      </c>
    </row>
    <row r="19" spans="1:7" x14ac:dyDescent="0.25">
      <c r="A19" s="17" t="s">
        <v>10</v>
      </c>
      <c r="B19" s="18" t="s">
        <v>67</v>
      </c>
      <c r="C19" s="15">
        <v>4500</v>
      </c>
      <c r="D19" s="12">
        <v>0.45</v>
      </c>
      <c r="E19" s="177">
        <f t="shared" si="0"/>
        <v>2025</v>
      </c>
      <c r="F19" s="25" t="s">
        <v>7</v>
      </c>
      <c r="G19" s="179">
        <f t="shared" si="1"/>
        <v>2025</v>
      </c>
    </row>
    <row r="20" spans="1:7" ht="15.75" thickBot="1" x14ac:dyDescent="0.3">
      <c r="A20" s="19" t="s">
        <v>8</v>
      </c>
      <c r="B20" s="20"/>
      <c r="C20" s="175">
        <f>SUM(C12:C19)</f>
        <v>98942.13</v>
      </c>
      <c r="D20" s="21"/>
      <c r="E20" s="178">
        <f>SUM(E13:E19)</f>
        <v>44523.958500000001</v>
      </c>
      <c r="F20" s="181">
        <f>SUM(F12:F19)</f>
        <v>0</v>
      </c>
      <c r="G20" s="180">
        <f>SUM(G12:G19)</f>
        <v>44523.958500000001</v>
      </c>
    </row>
    <row r="21" spans="1:7" ht="16.5" thickTop="1" thickBot="1" x14ac:dyDescent="0.3">
      <c r="A21" s="169"/>
      <c r="B21" s="39"/>
      <c r="C21" s="170"/>
      <c r="D21" s="171"/>
      <c r="E21" s="172"/>
      <c r="F21" s="173"/>
      <c r="G21" s="174"/>
    </row>
    <row r="22" spans="1:7" ht="26.25" customHeight="1" thickTop="1" x14ac:dyDescent="0.25">
      <c r="A22" s="33" t="s">
        <v>12</v>
      </c>
      <c r="B22" s="34" t="s">
        <v>13</v>
      </c>
      <c r="C22" s="23"/>
      <c r="D22" s="24"/>
      <c r="E22" s="182">
        <f t="shared" ref="E22:E32" si="2">SUM(C22*D22)</f>
        <v>0</v>
      </c>
      <c r="F22" s="35"/>
      <c r="G22" s="189">
        <f>SUM(E22:F22)</f>
        <v>0</v>
      </c>
    </row>
    <row r="23" spans="1:7" ht="27.75" customHeight="1" x14ac:dyDescent="0.25">
      <c r="A23" s="26" t="s">
        <v>71</v>
      </c>
      <c r="B23" s="27"/>
      <c r="C23" s="28"/>
      <c r="D23" s="29"/>
      <c r="E23" s="183">
        <f t="shared" si="2"/>
        <v>0</v>
      </c>
      <c r="F23" s="25"/>
      <c r="G23" s="186">
        <f>SUM(E23:F23)</f>
        <v>0</v>
      </c>
    </row>
    <row r="24" spans="1:7" x14ac:dyDescent="0.25">
      <c r="A24" s="26" t="s">
        <v>9</v>
      </c>
      <c r="B24" s="27"/>
      <c r="C24" s="28"/>
      <c r="D24" s="29"/>
      <c r="E24" s="183">
        <f t="shared" si="2"/>
        <v>0</v>
      </c>
      <c r="F24" s="25"/>
      <c r="G24" s="186">
        <f>SUM(E24:F24)</f>
        <v>0</v>
      </c>
    </row>
    <row r="25" spans="1:7" x14ac:dyDescent="0.25">
      <c r="A25" s="26" t="s">
        <v>10</v>
      </c>
      <c r="B25" s="27"/>
      <c r="C25" s="28"/>
      <c r="D25" s="29"/>
      <c r="E25" s="183">
        <f t="shared" si="2"/>
        <v>0</v>
      </c>
      <c r="F25" s="25"/>
      <c r="G25" s="186">
        <f>SUM(E25:F25)</f>
        <v>0</v>
      </c>
    </row>
    <row r="26" spans="1:7" x14ac:dyDescent="0.25">
      <c r="A26" s="26" t="s">
        <v>11</v>
      </c>
      <c r="B26" s="27"/>
      <c r="C26" s="28"/>
      <c r="D26" s="29"/>
      <c r="E26" s="183">
        <f t="shared" si="2"/>
        <v>0</v>
      </c>
      <c r="F26" s="25"/>
      <c r="G26" s="186">
        <f>SUM(E26:F26)</f>
        <v>0</v>
      </c>
    </row>
    <row r="27" spans="1:7" ht="15.75" thickBot="1" x14ac:dyDescent="0.3">
      <c r="A27" s="30" t="s">
        <v>8</v>
      </c>
      <c r="B27" s="31"/>
      <c r="C27" s="185">
        <f>SUM(C22:C26)</f>
        <v>0</v>
      </c>
      <c r="D27" s="32"/>
      <c r="E27" s="183">
        <f t="shared" si="2"/>
        <v>0</v>
      </c>
      <c r="F27" s="188">
        <f>SUM(F22:F26)</f>
        <v>0</v>
      </c>
      <c r="G27" s="187">
        <f>SUM(G22:G26)</f>
        <v>0</v>
      </c>
    </row>
    <row r="28" spans="1:7" ht="26.25" customHeight="1" thickTop="1" x14ac:dyDescent="0.25">
      <c r="A28" s="33" t="s">
        <v>12</v>
      </c>
      <c r="B28" s="34" t="s">
        <v>13</v>
      </c>
      <c r="C28" s="23"/>
      <c r="D28" s="24"/>
      <c r="E28" s="182">
        <f t="shared" si="2"/>
        <v>0</v>
      </c>
      <c r="F28" s="35"/>
      <c r="G28" s="189">
        <f>SUM(E28:F28)</f>
        <v>0</v>
      </c>
    </row>
    <row r="29" spans="1:7" ht="31.5" customHeight="1" x14ac:dyDescent="0.25">
      <c r="A29" s="36" t="s">
        <v>71</v>
      </c>
      <c r="B29" s="20"/>
      <c r="C29" s="28"/>
      <c r="D29" s="29"/>
      <c r="E29" s="183">
        <f t="shared" si="2"/>
        <v>0</v>
      </c>
      <c r="F29" s="37"/>
      <c r="G29" s="190">
        <f>SUM(E29:F29)</f>
        <v>0</v>
      </c>
    </row>
    <row r="30" spans="1:7" x14ac:dyDescent="0.25">
      <c r="A30" s="36" t="s">
        <v>9</v>
      </c>
      <c r="B30" s="20"/>
      <c r="C30" s="28"/>
      <c r="D30" s="29"/>
      <c r="E30" s="183">
        <f t="shared" si="2"/>
        <v>0</v>
      </c>
      <c r="F30" s="37"/>
      <c r="G30" s="190">
        <f>SUM(E30:F30)</f>
        <v>0</v>
      </c>
    </row>
    <row r="31" spans="1:7" x14ac:dyDescent="0.25">
      <c r="A31" s="36" t="s">
        <v>10</v>
      </c>
      <c r="B31" s="20"/>
      <c r="C31" s="28"/>
      <c r="D31" s="29"/>
      <c r="E31" s="183">
        <f t="shared" si="2"/>
        <v>0</v>
      </c>
      <c r="F31" s="37"/>
      <c r="G31" s="190">
        <f>SUM(E31:F31)</f>
        <v>0</v>
      </c>
    </row>
    <row r="32" spans="1:7" x14ac:dyDescent="0.25">
      <c r="A32" s="36" t="s">
        <v>14</v>
      </c>
      <c r="B32" s="20"/>
      <c r="C32" s="28"/>
      <c r="D32" s="29"/>
      <c r="E32" s="183">
        <f t="shared" si="2"/>
        <v>0</v>
      </c>
      <c r="F32" s="37"/>
      <c r="G32" s="190">
        <f>SUM(E32:F32)</f>
        <v>0</v>
      </c>
    </row>
    <row r="33" spans="1:7" ht="15.75" thickBot="1" x14ac:dyDescent="0.3">
      <c r="A33" s="38" t="s">
        <v>8</v>
      </c>
      <c r="B33" s="39"/>
      <c r="C33" s="185">
        <f>SUM(C28:C32)</f>
        <v>0</v>
      </c>
      <c r="D33" s="32"/>
      <c r="E33" s="184">
        <f>SUM(E28:E32)</f>
        <v>0</v>
      </c>
      <c r="F33" s="192">
        <f>SUM(F28:F32)</f>
        <v>0</v>
      </c>
      <c r="G33" s="191">
        <f>SUM(G28:G32)</f>
        <v>0</v>
      </c>
    </row>
    <row r="34" spans="1:7" ht="15.75" thickTop="1" x14ac:dyDescent="0.25">
      <c r="A34" s="33" t="s">
        <v>12</v>
      </c>
      <c r="B34" s="34" t="s">
        <v>13</v>
      </c>
      <c r="C34" s="23"/>
      <c r="D34" s="24"/>
      <c r="E34" s="182">
        <f>SUM(C34*D34)</f>
        <v>0</v>
      </c>
      <c r="F34" s="40"/>
      <c r="G34" s="193">
        <f>SUM(E34:F34)</f>
        <v>0</v>
      </c>
    </row>
    <row r="35" spans="1:7" ht="31.5" customHeight="1" x14ac:dyDescent="0.25">
      <c r="A35" s="41" t="s">
        <v>71</v>
      </c>
      <c r="B35" s="9"/>
      <c r="C35" s="28"/>
      <c r="D35" s="29"/>
      <c r="E35" s="183">
        <f>SUM(C35*D35)</f>
        <v>0</v>
      </c>
      <c r="F35" s="25"/>
      <c r="G35" s="186">
        <f>SUM(E35:F35)</f>
        <v>0</v>
      </c>
    </row>
    <row r="36" spans="1:7" x14ac:dyDescent="0.25">
      <c r="A36" s="41" t="s">
        <v>9</v>
      </c>
      <c r="B36" s="9"/>
      <c r="C36" s="28"/>
      <c r="D36" s="29"/>
      <c r="E36" s="183">
        <f>SUM(C36*D36)</f>
        <v>0</v>
      </c>
      <c r="F36" s="25"/>
      <c r="G36" s="186">
        <f>SUM(E36:F36)</f>
        <v>0</v>
      </c>
    </row>
    <row r="37" spans="1:7" x14ac:dyDescent="0.25">
      <c r="A37" s="41" t="s">
        <v>10</v>
      </c>
      <c r="B37" s="9"/>
      <c r="C37" s="28"/>
      <c r="D37" s="29"/>
      <c r="E37" s="183">
        <f>SUM(C37*D37)</f>
        <v>0</v>
      </c>
      <c r="F37" s="25"/>
      <c r="G37" s="186">
        <f>SUM(E37:F37)</f>
        <v>0</v>
      </c>
    </row>
    <row r="38" spans="1:7" x14ac:dyDescent="0.25">
      <c r="A38" s="41" t="s">
        <v>14</v>
      </c>
      <c r="B38" s="9"/>
      <c r="C38" s="28"/>
      <c r="D38" s="29"/>
      <c r="E38" s="183">
        <f>SUM(C38*D38)</f>
        <v>0</v>
      </c>
      <c r="F38" s="25"/>
      <c r="G38" s="186">
        <f>SUM(E38:F38)</f>
        <v>0</v>
      </c>
    </row>
    <row r="39" spans="1:7" ht="15.75" thickBot="1" x14ac:dyDescent="0.3">
      <c r="A39" s="42" t="s">
        <v>8</v>
      </c>
      <c r="B39" s="43"/>
      <c r="C39" s="185">
        <f>SUM(C34:C38)</f>
        <v>0</v>
      </c>
      <c r="D39" s="32"/>
      <c r="E39" s="184">
        <f>SUM(E34:E38)</f>
        <v>0</v>
      </c>
      <c r="F39" s="188">
        <f>SUM(F34:F38)</f>
        <v>0</v>
      </c>
      <c r="G39" s="187">
        <f>SUM(G34:G38)</f>
        <v>0</v>
      </c>
    </row>
    <row r="40" spans="1:7" ht="15.75" thickTop="1" x14ac:dyDescent="0.25">
      <c r="A40" s="33" t="s">
        <v>15</v>
      </c>
      <c r="B40" s="34" t="s">
        <v>16</v>
      </c>
      <c r="C40" s="23"/>
      <c r="D40" s="24"/>
      <c r="E40" s="182">
        <f>SUM(C40*D40)</f>
        <v>0</v>
      </c>
      <c r="F40" s="40"/>
      <c r="G40" s="193">
        <f>SUM(E40:F40)</f>
        <v>0</v>
      </c>
    </row>
    <row r="41" spans="1:7" ht="30" customHeight="1" x14ac:dyDescent="0.25">
      <c r="A41" s="41" t="s">
        <v>71</v>
      </c>
      <c r="B41" s="9"/>
      <c r="C41" s="28"/>
      <c r="D41" s="29"/>
      <c r="E41" s="183">
        <f>SUM(C41*D41)</f>
        <v>0</v>
      </c>
      <c r="F41" s="25"/>
      <c r="G41" s="186">
        <f>SUM(E41:F41)</f>
        <v>0</v>
      </c>
    </row>
    <row r="42" spans="1:7" x14ac:dyDescent="0.25">
      <c r="A42" s="36" t="s">
        <v>9</v>
      </c>
      <c r="B42" s="20" t="s">
        <v>7</v>
      </c>
      <c r="C42" s="28" t="s">
        <v>7</v>
      </c>
      <c r="D42" s="29" t="s">
        <v>7</v>
      </c>
      <c r="E42" s="198">
        <f>SUM(C42:D42)</f>
        <v>0</v>
      </c>
      <c r="F42" s="25" t="s">
        <v>7</v>
      </c>
      <c r="G42" s="194" t="s">
        <v>17</v>
      </c>
    </row>
    <row r="43" spans="1:7" x14ac:dyDescent="0.25">
      <c r="A43" s="36" t="s">
        <v>10</v>
      </c>
      <c r="B43" s="20"/>
      <c r="C43" s="28"/>
      <c r="D43" s="29"/>
      <c r="E43" s="183">
        <f>SUM(C43*D43)</f>
        <v>0</v>
      </c>
      <c r="F43" s="25"/>
      <c r="G43" s="186">
        <f>SUM(E43:F43)</f>
        <v>0</v>
      </c>
    </row>
    <row r="44" spans="1:7" x14ac:dyDescent="0.25">
      <c r="A44" s="36" t="s">
        <v>14</v>
      </c>
      <c r="B44" s="20"/>
      <c r="C44" s="28"/>
      <c r="D44" s="29"/>
      <c r="E44" s="183">
        <f>SUM(C44*D44)</f>
        <v>0</v>
      </c>
      <c r="F44" s="25"/>
      <c r="G44" s="186">
        <f>SUM(E44:F44)</f>
        <v>0</v>
      </c>
    </row>
    <row r="45" spans="1:7" ht="15.75" thickBot="1" x14ac:dyDescent="0.3">
      <c r="A45" s="44" t="s">
        <v>8</v>
      </c>
      <c r="B45" s="45"/>
      <c r="C45" s="185">
        <f>SUM(C40:C44)</f>
        <v>0</v>
      </c>
      <c r="D45" s="46"/>
      <c r="E45" s="199">
        <f>SUM(E40:E44)</f>
        <v>0</v>
      </c>
      <c r="F45" s="199">
        <f>SUM(F40:F44)</f>
        <v>0</v>
      </c>
      <c r="G45" s="195">
        <f>SUM(G40:G44)</f>
        <v>0</v>
      </c>
    </row>
    <row r="46" spans="1:7" ht="15.75" thickTop="1" x14ac:dyDescent="0.25">
      <c r="A46" s="33" t="s">
        <v>12</v>
      </c>
      <c r="B46" s="34" t="s">
        <v>13</v>
      </c>
      <c r="C46" s="47"/>
      <c r="D46" s="48"/>
      <c r="E46" s="200">
        <f>SUM(C46*D46)</f>
        <v>0</v>
      </c>
      <c r="F46" s="49"/>
      <c r="G46" s="196">
        <f>SUM(E46:F46)</f>
        <v>0</v>
      </c>
    </row>
    <row r="47" spans="1:7" ht="30.75" customHeight="1" x14ac:dyDescent="0.25">
      <c r="A47" s="26" t="s">
        <v>71</v>
      </c>
      <c r="B47" s="50"/>
      <c r="C47" s="51"/>
      <c r="D47" s="52"/>
      <c r="E47" s="201">
        <f>SUM(C47*D47)</f>
        <v>0</v>
      </c>
      <c r="F47" s="53"/>
      <c r="G47" s="197">
        <f>SUM(E47:F47)</f>
        <v>0</v>
      </c>
    </row>
    <row r="48" spans="1:7" x14ac:dyDescent="0.25">
      <c r="A48" s="26" t="s">
        <v>9</v>
      </c>
      <c r="B48" s="50"/>
      <c r="C48" s="51"/>
      <c r="D48" s="52"/>
      <c r="E48" s="201">
        <f>SUM(C48*D48)</f>
        <v>0</v>
      </c>
      <c r="F48" s="53"/>
      <c r="G48" s="197">
        <f>SUM(E48:F48)</f>
        <v>0</v>
      </c>
    </row>
    <row r="49" spans="1:7" x14ac:dyDescent="0.25">
      <c r="A49" s="26" t="s">
        <v>10</v>
      </c>
      <c r="B49" s="50"/>
      <c r="C49" s="51"/>
      <c r="D49" s="52"/>
      <c r="E49" s="201">
        <f>SUM(C49*D49)</f>
        <v>0</v>
      </c>
      <c r="F49" s="53"/>
      <c r="G49" s="197">
        <f>SUM(E49:F49)</f>
        <v>0</v>
      </c>
    </row>
    <row r="50" spans="1:7" x14ac:dyDescent="0.25">
      <c r="A50" s="26" t="s">
        <v>11</v>
      </c>
      <c r="B50" s="50"/>
      <c r="C50" s="51"/>
      <c r="D50" s="52"/>
      <c r="E50" s="201">
        <f>SUM(C50*D50)</f>
        <v>0</v>
      </c>
      <c r="F50" s="53"/>
      <c r="G50" s="197">
        <f>SUM(E50:F50)</f>
        <v>0</v>
      </c>
    </row>
    <row r="51" spans="1:7" ht="15.75" thickBot="1" x14ac:dyDescent="0.3">
      <c r="A51" s="30" t="s">
        <v>8</v>
      </c>
      <c r="B51" s="50"/>
      <c r="C51" s="185">
        <f>SUM(C46:C50)</f>
        <v>0</v>
      </c>
      <c r="D51" s="46"/>
      <c r="E51" s="199">
        <f>SUM(E46:E50)</f>
        <v>0</v>
      </c>
      <c r="F51" s="199"/>
      <c r="G51" s="195">
        <f>SUM(G46:G50)</f>
        <v>0</v>
      </c>
    </row>
    <row r="52" spans="1:7" ht="15.75" thickTop="1" x14ac:dyDescent="0.25">
      <c r="A52" s="33" t="s">
        <v>12</v>
      </c>
      <c r="B52" s="34" t="s">
        <v>13</v>
      </c>
      <c r="C52" s="54"/>
      <c r="D52" s="55"/>
      <c r="E52" s="200">
        <f>SUM(C52*D52)</f>
        <v>0</v>
      </c>
      <c r="F52" s="49"/>
      <c r="G52" s="196">
        <f>SUM(E52:F52)</f>
        <v>0</v>
      </c>
    </row>
    <row r="53" spans="1:7" ht="30.75" customHeight="1" x14ac:dyDescent="0.25">
      <c r="A53" s="26" t="s">
        <v>71</v>
      </c>
      <c r="B53" s="50"/>
      <c r="C53" s="56"/>
      <c r="D53" s="57"/>
      <c r="E53" s="201">
        <f>SUM(C53*D53)</f>
        <v>0</v>
      </c>
      <c r="F53" s="53"/>
      <c r="G53" s="197">
        <f>SUM(E53:F53)</f>
        <v>0</v>
      </c>
    </row>
    <row r="54" spans="1:7" x14ac:dyDescent="0.25">
      <c r="A54" s="26" t="s">
        <v>9</v>
      </c>
      <c r="B54" s="50"/>
      <c r="C54" s="56"/>
      <c r="D54" s="57"/>
      <c r="E54" s="201">
        <f>SUM(C54*D54)</f>
        <v>0</v>
      </c>
      <c r="F54" s="53"/>
      <c r="G54" s="197">
        <f>SUM(E54:F54)</f>
        <v>0</v>
      </c>
    </row>
    <row r="55" spans="1:7" x14ac:dyDescent="0.25">
      <c r="A55" s="26" t="s">
        <v>10</v>
      </c>
      <c r="B55" s="50"/>
      <c r="C55" s="56"/>
      <c r="D55" s="57"/>
      <c r="E55" s="201">
        <f>SUM(C55*D55)</f>
        <v>0</v>
      </c>
      <c r="F55" s="53"/>
      <c r="G55" s="197">
        <f>SUM(E55:F55)</f>
        <v>0</v>
      </c>
    </row>
    <row r="56" spans="1:7" x14ac:dyDescent="0.25">
      <c r="A56" s="26" t="s">
        <v>11</v>
      </c>
      <c r="B56" s="50"/>
      <c r="C56" s="56"/>
      <c r="D56" s="57"/>
      <c r="E56" s="201">
        <f>SUM(C56*D56)</f>
        <v>0</v>
      </c>
      <c r="F56" s="53"/>
      <c r="G56" s="197">
        <f>SUM(E56:F56)</f>
        <v>0</v>
      </c>
    </row>
    <row r="57" spans="1:7" ht="15.75" thickBot="1" x14ac:dyDescent="0.3">
      <c r="A57" s="30" t="s">
        <v>8</v>
      </c>
      <c r="B57" s="50"/>
      <c r="C57" s="185">
        <f>SUM(C52:C56)</f>
        <v>0</v>
      </c>
      <c r="D57" s="46"/>
      <c r="E57" s="199">
        <f>SUM(E52:E56)</f>
        <v>0</v>
      </c>
      <c r="F57" s="199"/>
      <c r="G57" s="195">
        <f>SUM(G52:G56)</f>
        <v>0</v>
      </c>
    </row>
    <row r="58" spans="1:7" ht="15.75" thickTop="1" x14ac:dyDescent="0.25">
      <c r="A58" s="22"/>
      <c r="B58" s="34" t="s">
        <v>13</v>
      </c>
      <c r="C58" s="54"/>
      <c r="D58" s="55"/>
      <c r="E58" s="200">
        <f>SUM(C58*D58)</f>
        <v>0</v>
      </c>
      <c r="F58" s="58"/>
      <c r="G58" s="196">
        <f>SUM(E58:F58)</f>
        <v>0</v>
      </c>
    </row>
    <row r="59" spans="1:7" ht="25.5" x14ac:dyDescent="0.25">
      <c r="A59" s="300" t="s">
        <v>18</v>
      </c>
      <c r="B59" s="301"/>
      <c r="C59" s="301"/>
      <c r="D59" s="302"/>
      <c r="E59" s="60" t="s">
        <v>19</v>
      </c>
      <c r="F59" s="60" t="s">
        <v>5</v>
      </c>
      <c r="G59" s="61" t="s">
        <v>6</v>
      </c>
    </row>
    <row r="60" spans="1:7" x14ac:dyDescent="0.25">
      <c r="A60" s="303" t="s">
        <v>20</v>
      </c>
      <c r="B60" s="304"/>
      <c r="C60" s="304"/>
      <c r="D60" s="305"/>
      <c r="E60" s="202">
        <f>E27+E33+E39+E45+E51</f>
        <v>0</v>
      </c>
      <c r="F60" s="245">
        <f xml:space="preserve"> SUM(F12, F22, F28, F34, F40,)</f>
        <v>0</v>
      </c>
      <c r="G60" s="245">
        <f>SUM(E60:F60)</f>
        <v>0</v>
      </c>
    </row>
    <row r="61" spans="1:7" x14ac:dyDescent="0.25">
      <c r="A61" s="303" t="s">
        <v>21</v>
      </c>
      <c r="B61" s="304"/>
      <c r="C61" s="304"/>
      <c r="D61" s="305"/>
      <c r="E61" s="202">
        <f xml:space="preserve"> SUM(E23+E29+E35+E41+E47+E53)</f>
        <v>0</v>
      </c>
      <c r="F61" s="245">
        <f xml:space="preserve"> SUM(F13, F23, F29, F35, F41,)</f>
        <v>0</v>
      </c>
      <c r="G61" s="245">
        <f t="shared" ref="G61:G64" si="3">SUM(E61:F61)</f>
        <v>0</v>
      </c>
    </row>
    <row r="62" spans="1:7" x14ac:dyDescent="0.25">
      <c r="A62" s="303" t="s">
        <v>86</v>
      </c>
      <c r="B62" s="304"/>
      <c r="C62" s="304"/>
      <c r="D62" s="305"/>
      <c r="E62" s="202">
        <f>SUM(E24+E30+E36+E42+E48+E54)</f>
        <v>0</v>
      </c>
      <c r="F62" s="245"/>
      <c r="G62" s="245">
        <f t="shared" si="3"/>
        <v>0</v>
      </c>
    </row>
    <row r="63" spans="1:7" x14ac:dyDescent="0.25">
      <c r="A63" s="62" t="s">
        <v>22</v>
      </c>
      <c r="B63" s="63"/>
      <c r="C63" s="63"/>
      <c r="D63" s="64"/>
      <c r="E63" s="202">
        <f xml:space="preserve"> SUM(E25+E31+E37+E43+E49+E55)</f>
        <v>0</v>
      </c>
      <c r="F63" s="245"/>
      <c r="G63" s="245">
        <f t="shared" si="3"/>
        <v>0</v>
      </c>
    </row>
    <row r="64" spans="1:7" x14ac:dyDescent="0.25">
      <c r="A64" s="303" t="s">
        <v>14</v>
      </c>
      <c r="B64" s="304"/>
      <c r="C64" s="304"/>
      <c r="D64" s="305"/>
      <c r="E64" s="246"/>
      <c r="F64" s="245"/>
      <c r="G64" s="245">
        <f t="shared" si="3"/>
        <v>0</v>
      </c>
    </row>
    <row r="65" spans="1:7" x14ac:dyDescent="0.25">
      <c r="A65" s="65"/>
      <c r="B65" s="63"/>
      <c r="C65" s="306" t="s">
        <v>23</v>
      </c>
      <c r="D65" s="307"/>
      <c r="E65" s="202">
        <f>SUM(E60:E64)</f>
        <v>0</v>
      </c>
      <c r="F65" s="245">
        <f>SUM(F60:F64)</f>
        <v>0</v>
      </c>
      <c r="G65" s="245">
        <f>SUM(G60:G64)</f>
        <v>0</v>
      </c>
    </row>
    <row r="66" spans="1:7" ht="36.75" customHeight="1" x14ac:dyDescent="0.25">
      <c r="A66" s="308" t="s">
        <v>80</v>
      </c>
      <c r="B66" s="309"/>
      <c r="C66" s="309"/>
      <c r="D66" s="309"/>
      <c r="E66" s="309"/>
      <c r="F66" s="310"/>
      <c r="G66" s="311"/>
    </row>
    <row r="67" spans="1:7" ht="25.5" x14ac:dyDescent="0.25">
      <c r="A67" s="66" t="s">
        <v>24</v>
      </c>
      <c r="B67" s="67" t="s">
        <v>25</v>
      </c>
      <c r="C67" s="67" t="s">
        <v>26</v>
      </c>
      <c r="D67" s="68" t="s">
        <v>3</v>
      </c>
      <c r="E67" s="69" t="s">
        <v>19</v>
      </c>
      <c r="F67" s="70" t="s">
        <v>5</v>
      </c>
      <c r="G67" s="71" t="s">
        <v>6</v>
      </c>
    </row>
    <row r="68" spans="1:7" x14ac:dyDescent="0.25">
      <c r="A68" s="312" t="s">
        <v>27</v>
      </c>
      <c r="B68" s="313"/>
      <c r="C68" s="313"/>
      <c r="D68" s="313"/>
      <c r="E68" s="313"/>
      <c r="F68" s="209"/>
      <c r="G68" s="209"/>
    </row>
    <row r="69" spans="1:7" x14ac:dyDescent="0.25">
      <c r="A69" s="72" t="s">
        <v>28</v>
      </c>
      <c r="B69" s="73"/>
      <c r="C69" s="73"/>
      <c r="D69" s="74"/>
      <c r="E69" s="75"/>
      <c r="F69" s="76"/>
      <c r="G69" s="76"/>
    </row>
    <row r="70" spans="1:7" x14ac:dyDescent="0.25">
      <c r="A70" s="72" t="s">
        <v>29</v>
      </c>
      <c r="B70" s="77"/>
      <c r="C70" s="78"/>
      <c r="D70" s="59"/>
      <c r="E70" s="203">
        <f t="shared" ref="E70:E74" si="4">SUM(C70*D70)</f>
        <v>0</v>
      </c>
      <c r="F70" s="79"/>
      <c r="G70" s="206"/>
    </row>
    <row r="71" spans="1:7" x14ac:dyDescent="0.25">
      <c r="A71" s="72" t="s">
        <v>30</v>
      </c>
      <c r="B71" s="77"/>
      <c r="C71" s="78"/>
      <c r="D71" s="59"/>
      <c r="E71" s="203">
        <f t="shared" si="4"/>
        <v>0</v>
      </c>
      <c r="F71" s="79"/>
      <c r="G71" s="206"/>
    </row>
    <row r="72" spans="1:7" x14ac:dyDescent="0.25">
      <c r="A72" s="72" t="s">
        <v>31</v>
      </c>
      <c r="B72" s="77"/>
      <c r="C72" s="78"/>
      <c r="D72" s="59"/>
      <c r="E72" s="203">
        <f t="shared" si="4"/>
        <v>0</v>
      </c>
      <c r="F72" s="79"/>
      <c r="G72" s="206"/>
    </row>
    <row r="73" spans="1:7" x14ac:dyDescent="0.25">
      <c r="A73" s="72" t="s">
        <v>14</v>
      </c>
      <c r="B73" s="77"/>
      <c r="C73" s="78"/>
      <c r="D73" s="59"/>
      <c r="E73" s="203">
        <f t="shared" si="4"/>
        <v>0</v>
      </c>
      <c r="F73" s="79"/>
      <c r="G73" s="206"/>
    </row>
    <row r="74" spans="1:7" x14ac:dyDescent="0.25">
      <c r="A74" s="72" t="s">
        <v>14</v>
      </c>
      <c r="B74" s="77"/>
      <c r="C74" s="78"/>
      <c r="D74" s="80"/>
      <c r="E74" s="203">
        <f t="shared" si="4"/>
        <v>0</v>
      </c>
      <c r="F74" s="79"/>
      <c r="G74" s="206"/>
    </row>
    <row r="75" spans="1:7" x14ac:dyDescent="0.25">
      <c r="A75" s="19" t="s">
        <v>32</v>
      </c>
      <c r="B75" s="81"/>
      <c r="C75" s="205">
        <f>SUM(C70:C74)</f>
        <v>0</v>
      </c>
      <c r="D75" s="82"/>
      <c r="E75" s="204">
        <f>SUM(E70:E74)</f>
        <v>0</v>
      </c>
      <c r="F75" s="205">
        <f>SUM(F70:F74)</f>
        <v>0</v>
      </c>
      <c r="G75" s="207">
        <f>SUM(G70:G74)</f>
        <v>0</v>
      </c>
    </row>
    <row r="76" spans="1:7" x14ac:dyDescent="0.25">
      <c r="A76" s="312" t="s">
        <v>33</v>
      </c>
      <c r="B76" s="313"/>
      <c r="C76" s="313"/>
      <c r="D76" s="313"/>
      <c r="E76" s="313"/>
      <c r="F76" s="208"/>
      <c r="G76" s="208"/>
    </row>
    <row r="77" spans="1:7" x14ac:dyDescent="0.25">
      <c r="A77" s="72" t="s">
        <v>28</v>
      </c>
      <c r="B77" s="83"/>
      <c r="C77" s="73"/>
      <c r="D77" s="74"/>
      <c r="E77" s="84">
        <v>0</v>
      </c>
      <c r="F77" s="85"/>
      <c r="G77" s="85"/>
    </row>
    <row r="78" spans="1:7" x14ac:dyDescent="0.25">
      <c r="A78" s="86" t="s">
        <v>34</v>
      </c>
      <c r="B78" s="87"/>
      <c r="C78" s="88"/>
      <c r="D78" s="59"/>
      <c r="E78" s="203">
        <f t="shared" ref="E78:E84" si="5">SUM(C78*D78)</f>
        <v>0</v>
      </c>
      <c r="F78" s="79"/>
      <c r="G78" s="206">
        <f t="shared" ref="G78:G84" si="6">SUM(E78:F78)</f>
        <v>0</v>
      </c>
    </row>
    <row r="79" spans="1:7" x14ac:dyDescent="0.25">
      <c r="A79" s="86" t="s">
        <v>35</v>
      </c>
      <c r="B79" s="87"/>
      <c r="C79" s="88"/>
      <c r="D79" s="59"/>
      <c r="E79" s="203">
        <f t="shared" si="5"/>
        <v>0</v>
      </c>
      <c r="F79" s="79"/>
      <c r="G79" s="206">
        <f t="shared" si="6"/>
        <v>0</v>
      </c>
    </row>
    <row r="80" spans="1:7" x14ac:dyDescent="0.25">
      <c r="A80" s="86" t="s">
        <v>30</v>
      </c>
      <c r="B80" s="87"/>
      <c r="C80" s="88"/>
      <c r="D80" s="59"/>
      <c r="E80" s="203">
        <f t="shared" si="5"/>
        <v>0</v>
      </c>
      <c r="F80" s="79"/>
      <c r="G80" s="206">
        <f t="shared" si="6"/>
        <v>0</v>
      </c>
    </row>
    <row r="81" spans="1:7" x14ac:dyDescent="0.25">
      <c r="A81" s="86" t="s">
        <v>31</v>
      </c>
      <c r="B81" s="87"/>
      <c r="C81" s="88"/>
      <c r="D81" s="59"/>
      <c r="E81" s="203">
        <f t="shared" si="5"/>
        <v>0</v>
      </c>
      <c r="F81" s="79"/>
      <c r="G81" s="206">
        <f t="shared" si="6"/>
        <v>0</v>
      </c>
    </row>
    <row r="82" spans="1:7" x14ac:dyDescent="0.25">
      <c r="A82" s="86" t="s">
        <v>36</v>
      </c>
      <c r="B82" s="87"/>
      <c r="C82" s="88"/>
      <c r="D82" s="59"/>
      <c r="E82" s="203">
        <f t="shared" si="5"/>
        <v>0</v>
      </c>
      <c r="F82" s="79"/>
      <c r="G82" s="206">
        <f t="shared" si="6"/>
        <v>0</v>
      </c>
    </row>
    <row r="83" spans="1:7" x14ac:dyDescent="0.25">
      <c r="A83" s="72" t="s">
        <v>14</v>
      </c>
      <c r="B83" s="89"/>
      <c r="C83" s="90"/>
      <c r="D83" s="59"/>
      <c r="E83" s="203">
        <f t="shared" si="5"/>
        <v>0</v>
      </c>
      <c r="F83" s="79"/>
      <c r="G83" s="206">
        <f t="shared" si="6"/>
        <v>0</v>
      </c>
    </row>
    <row r="84" spans="1:7" x14ac:dyDescent="0.25">
      <c r="A84" s="91" t="s">
        <v>14</v>
      </c>
      <c r="B84" s="92"/>
      <c r="C84" s="92"/>
      <c r="D84" s="93"/>
      <c r="E84" s="210">
        <f t="shared" si="5"/>
        <v>0</v>
      </c>
      <c r="F84" s="94"/>
      <c r="G84" s="212">
        <f t="shared" si="6"/>
        <v>0</v>
      </c>
    </row>
    <row r="85" spans="1:7" x14ac:dyDescent="0.25">
      <c r="A85" s="95" t="s">
        <v>37</v>
      </c>
      <c r="B85" s="96"/>
      <c r="C85" s="215">
        <f>SUM(C78:C84)</f>
        <v>0</v>
      </c>
      <c r="D85" s="97"/>
      <c r="E85" s="211">
        <f>SUM(E78:E84)</f>
        <v>0</v>
      </c>
      <c r="F85" s="214">
        <f>SUM(F78:F84)</f>
        <v>0</v>
      </c>
      <c r="G85" s="213">
        <f>SUM(G78:G84)</f>
        <v>0</v>
      </c>
    </row>
    <row r="86" spans="1:7" x14ac:dyDescent="0.25">
      <c r="A86" s="98" t="s">
        <v>38</v>
      </c>
      <c r="B86" s="99"/>
      <c r="C86" s="216">
        <f>SUM(C75,C85)</f>
        <v>0</v>
      </c>
      <c r="D86" s="100"/>
      <c r="E86" s="204">
        <f>SUM(E75,E85)</f>
        <v>0</v>
      </c>
      <c r="F86" s="205">
        <f>SUM(F75, F85)</f>
        <v>0</v>
      </c>
      <c r="G86" s="207">
        <f>SUM(G75, G85)</f>
        <v>0</v>
      </c>
    </row>
    <row r="87" spans="1:7" ht="24" customHeight="1" x14ac:dyDescent="0.25">
      <c r="A87" s="296" t="s">
        <v>39</v>
      </c>
      <c r="B87" s="297"/>
      <c r="C87" s="297"/>
      <c r="D87" s="297"/>
      <c r="E87" s="297"/>
      <c r="F87" s="298"/>
      <c r="G87" s="299"/>
    </row>
    <row r="88" spans="1:7" ht="25.5" x14ac:dyDescent="0.25">
      <c r="A88" s="101" t="s">
        <v>72</v>
      </c>
      <c r="B88" s="102" t="s">
        <v>40</v>
      </c>
      <c r="C88" s="103" t="s">
        <v>26</v>
      </c>
      <c r="D88" s="104" t="s">
        <v>41</v>
      </c>
      <c r="E88" s="105" t="s">
        <v>19</v>
      </c>
      <c r="F88" s="105" t="s">
        <v>5</v>
      </c>
      <c r="G88" s="106" t="s">
        <v>6</v>
      </c>
    </row>
    <row r="89" spans="1:7" x14ac:dyDescent="0.25">
      <c r="A89" s="107" t="s">
        <v>28</v>
      </c>
      <c r="B89" s="108"/>
      <c r="C89" s="108"/>
      <c r="D89" s="109"/>
      <c r="E89" s="110"/>
      <c r="F89" s="110"/>
      <c r="G89" s="111"/>
    </row>
    <row r="90" spans="1:7" x14ac:dyDescent="0.25">
      <c r="A90" s="112"/>
      <c r="B90" s="113"/>
      <c r="C90" s="114"/>
      <c r="D90" s="59"/>
      <c r="E90" s="217">
        <f t="shared" ref="E90:E97" si="7">SUM(C90*D90)</f>
        <v>0</v>
      </c>
      <c r="F90" s="94"/>
      <c r="G90" s="220">
        <f t="shared" ref="G90:G97" si="8">SUM(E90:F90)</f>
        <v>0</v>
      </c>
    </row>
    <row r="91" spans="1:7" x14ac:dyDescent="0.25">
      <c r="A91" s="112"/>
      <c r="B91" s="113"/>
      <c r="C91" s="114"/>
      <c r="D91" s="59"/>
      <c r="E91" s="218">
        <f t="shared" si="7"/>
        <v>0</v>
      </c>
      <c r="F91" s="94"/>
      <c r="G91" s="220">
        <f t="shared" si="8"/>
        <v>0</v>
      </c>
    </row>
    <row r="92" spans="1:7" x14ac:dyDescent="0.25">
      <c r="A92" s="112"/>
      <c r="B92" s="113"/>
      <c r="C92" s="114"/>
      <c r="D92" s="59"/>
      <c r="E92" s="219">
        <f t="shared" si="7"/>
        <v>0</v>
      </c>
      <c r="F92" s="115"/>
      <c r="G92" s="221">
        <f t="shared" si="8"/>
        <v>0</v>
      </c>
    </row>
    <row r="93" spans="1:7" x14ac:dyDescent="0.25">
      <c r="A93" s="112"/>
      <c r="B93" s="113"/>
      <c r="C93" s="114"/>
      <c r="D93" s="59"/>
      <c r="E93" s="218">
        <f t="shared" si="7"/>
        <v>0</v>
      </c>
      <c r="F93" s="94"/>
      <c r="G93" s="220">
        <f t="shared" si="8"/>
        <v>0</v>
      </c>
    </row>
    <row r="94" spans="1:7" x14ac:dyDescent="0.25">
      <c r="A94" s="112"/>
      <c r="B94" s="113"/>
      <c r="C94" s="114"/>
      <c r="D94" s="59"/>
      <c r="E94" s="218">
        <f t="shared" si="7"/>
        <v>0</v>
      </c>
      <c r="F94" s="94"/>
      <c r="G94" s="220">
        <f t="shared" si="8"/>
        <v>0</v>
      </c>
    </row>
    <row r="95" spans="1:7" x14ac:dyDescent="0.25">
      <c r="A95" s="112"/>
      <c r="B95" s="113"/>
      <c r="C95" s="114"/>
      <c r="D95" s="59"/>
      <c r="E95" s="218">
        <f t="shared" si="7"/>
        <v>0</v>
      </c>
      <c r="F95" s="94"/>
      <c r="G95" s="220">
        <f t="shared" si="8"/>
        <v>0</v>
      </c>
    </row>
    <row r="96" spans="1:7" x14ac:dyDescent="0.25">
      <c r="A96" s="91"/>
      <c r="B96" s="92"/>
      <c r="C96" s="116"/>
      <c r="D96" s="59"/>
      <c r="E96" s="218">
        <f t="shared" si="7"/>
        <v>0</v>
      </c>
      <c r="F96" s="94"/>
      <c r="G96" s="220">
        <f t="shared" si="8"/>
        <v>0</v>
      </c>
    </row>
    <row r="97" spans="1:7" x14ac:dyDescent="0.25">
      <c r="A97" s="107"/>
      <c r="B97" s="117"/>
      <c r="C97" s="118"/>
      <c r="D97" s="59"/>
      <c r="E97" s="218">
        <f t="shared" si="7"/>
        <v>0</v>
      </c>
      <c r="F97" s="94"/>
      <c r="G97" s="220">
        <f t="shared" si="8"/>
        <v>0</v>
      </c>
    </row>
    <row r="98" spans="1:7" x14ac:dyDescent="0.25">
      <c r="A98" s="119" t="s">
        <v>8</v>
      </c>
      <c r="B98" s="120"/>
      <c r="C98" s="205">
        <f>SUM(C90:C97)</f>
        <v>0</v>
      </c>
      <c r="D98" s="121"/>
      <c r="E98" s="204">
        <f>SUM(E90:E97)</f>
        <v>0</v>
      </c>
      <c r="F98" s="205">
        <f>SUM(F90:F97)</f>
        <v>0</v>
      </c>
      <c r="G98" s="207">
        <f>SUM(G90:G97)</f>
        <v>0</v>
      </c>
    </row>
    <row r="99" spans="1:7" ht="19.5" customHeight="1" x14ac:dyDescent="0.25">
      <c r="A99" s="284" t="s">
        <v>82</v>
      </c>
      <c r="B99" s="285"/>
      <c r="C99" s="285"/>
      <c r="D99" s="285"/>
      <c r="E99" s="285"/>
      <c r="F99" s="286"/>
      <c r="G99" s="287"/>
    </row>
    <row r="100" spans="1:7" ht="25.5" x14ac:dyDescent="0.25">
      <c r="A100" s="101" t="s">
        <v>74</v>
      </c>
      <c r="B100" s="102" t="s">
        <v>40</v>
      </c>
      <c r="C100" s="103" t="s">
        <v>26</v>
      </c>
      <c r="D100" s="104" t="s">
        <v>3</v>
      </c>
      <c r="E100" s="105" t="s">
        <v>19</v>
      </c>
      <c r="F100" s="105" t="s">
        <v>5</v>
      </c>
      <c r="G100" s="106" t="s">
        <v>6</v>
      </c>
    </row>
    <row r="101" spans="1:7" x14ac:dyDescent="0.25">
      <c r="A101" s="91" t="s">
        <v>28</v>
      </c>
      <c r="B101" s="122"/>
      <c r="C101" s="122"/>
      <c r="D101" s="123"/>
      <c r="E101" s="124" t="s">
        <v>42</v>
      </c>
      <c r="F101" s="76"/>
      <c r="G101" s="76"/>
    </row>
    <row r="102" spans="1:7" x14ac:dyDescent="0.25">
      <c r="A102" s="112"/>
      <c r="B102" s="113"/>
      <c r="C102" s="114"/>
      <c r="D102" s="59"/>
      <c r="E102" s="218">
        <f t="shared" ref="E102:E111" si="9">SUM(C102*D102)</f>
        <v>0</v>
      </c>
      <c r="F102" s="94"/>
      <c r="G102" s="220">
        <f t="shared" ref="G102:G111" si="10">SUM(E102:F102)</f>
        <v>0</v>
      </c>
    </row>
    <row r="103" spans="1:7" x14ac:dyDescent="0.25">
      <c r="A103" s="112"/>
      <c r="B103" s="113"/>
      <c r="C103" s="114"/>
      <c r="D103" s="59"/>
      <c r="E103" s="218"/>
      <c r="F103" s="94"/>
      <c r="G103" s="220">
        <f t="shared" si="10"/>
        <v>0</v>
      </c>
    </row>
    <row r="104" spans="1:7" x14ac:dyDescent="0.25">
      <c r="A104" s="112"/>
      <c r="B104" s="113"/>
      <c r="C104" s="114"/>
      <c r="D104" s="59"/>
      <c r="E104" s="218">
        <f t="shared" si="9"/>
        <v>0</v>
      </c>
      <c r="F104" s="94"/>
      <c r="G104" s="220">
        <f t="shared" si="10"/>
        <v>0</v>
      </c>
    </row>
    <row r="105" spans="1:7" x14ac:dyDescent="0.25">
      <c r="A105" s="112"/>
      <c r="B105" s="113"/>
      <c r="C105" s="114"/>
      <c r="D105" s="59"/>
      <c r="E105" s="218">
        <f t="shared" si="9"/>
        <v>0</v>
      </c>
      <c r="F105" s="94"/>
      <c r="G105" s="220">
        <f t="shared" si="10"/>
        <v>0</v>
      </c>
    </row>
    <row r="106" spans="1:7" x14ac:dyDescent="0.25">
      <c r="A106" s="112"/>
      <c r="B106" s="125"/>
      <c r="C106" s="126"/>
      <c r="D106" s="59"/>
      <c r="E106" s="218">
        <f t="shared" si="9"/>
        <v>0</v>
      </c>
      <c r="F106" s="94"/>
      <c r="G106" s="220">
        <f t="shared" si="10"/>
        <v>0</v>
      </c>
    </row>
    <row r="107" spans="1:7" x14ac:dyDescent="0.25">
      <c r="A107" s="112"/>
      <c r="B107" s="125"/>
      <c r="C107" s="126"/>
      <c r="D107" s="59"/>
      <c r="E107" s="218">
        <f t="shared" si="9"/>
        <v>0</v>
      </c>
      <c r="F107" s="94"/>
      <c r="G107" s="220">
        <f t="shared" si="10"/>
        <v>0</v>
      </c>
    </row>
    <row r="108" spans="1:7" x14ac:dyDescent="0.25">
      <c r="A108" s="112"/>
      <c r="B108" s="125"/>
      <c r="C108" s="126"/>
      <c r="D108" s="59"/>
      <c r="E108" s="218">
        <f t="shared" si="9"/>
        <v>0</v>
      </c>
      <c r="F108" s="94"/>
      <c r="G108" s="220">
        <f t="shared" si="10"/>
        <v>0</v>
      </c>
    </row>
    <row r="109" spans="1:7" x14ac:dyDescent="0.25">
      <c r="A109" s="112"/>
      <c r="B109" s="125"/>
      <c r="C109" s="126"/>
      <c r="D109" s="59"/>
      <c r="E109" s="218">
        <f t="shared" si="9"/>
        <v>0</v>
      </c>
      <c r="F109" s="94"/>
      <c r="G109" s="220">
        <f t="shared" si="10"/>
        <v>0</v>
      </c>
    </row>
    <row r="110" spans="1:7" x14ac:dyDescent="0.25">
      <c r="A110" s="112"/>
      <c r="B110" s="125"/>
      <c r="C110" s="126"/>
      <c r="D110" s="59"/>
      <c r="E110" s="218">
        <f t="shared" si="9"/>
        <v>0</v>
      </c>
      <c r="F110" s="94"/>
      <c r="G110" s="220">
        <f t="shared" si="10"/>
        <v>0</v>
      </c>
    </row>
    <row r="111" spans="1:7" x14ac:dyDescent="0.25">
      <c r="A111" s="112"/>
      <c r="B111" s="125"/>
      <c r="C111" s="126"/>
      <c r="D111" s="59"/>
      <c r="E111" s="218">
        <f t="shared" si="9"/>
        <v>0</v>
      </c>
      <c r="F111" s="94"/>
      <c r="G111" s="220">
        <f t="shared" si="10"/>
        <v>0</v>
      </c>
    </row>
    <row r="112" spans="1:7" x14ac:dyDescent="0.25">
      <c r="A112" s="127" t="s">
        <v>8</v>
      </c>
      <c r="B112" s="128"/>
      <c r="C112" s="226">
        <f>SUM(C102:C111)</f>
        <v>0</v>
      </c>
      <c r="D112" s="129"/>
      <c r="E112" s="204">
        <f>SUM(E102:E111)</f>
        <v>0</v>
      </c>
      <c r="F112" s="205">
        <f>SUM(F102:F111)</f>
        <v>0</v>
      </c>
      <c r="G112" s="207">
        <f>SUM(G102:G111)</f>
        <v>0</v>
      </c>
    </row>
    <row r="113" spans="1:7" ht="23.25" customHeight="1" x14ac:dyDescent="0.25">
      <c r="A113" s="288" t="s">
        <v>78</v>
      </c>
      <c r="B113" s="289"/>
      <c r="C113" s="289"/>
      <c r="D113" s="289"/>
      <c r="E113" s="289"/>
      <c r="F113" s="290"/>
      <c r="G113" s="291"/>
    </row>
    <row r="114" spans="1:7" ht="25.5" x14ac:dyDescent="0.25">
      <c r="A114" s="130" t="s">
        <v>87</v>
      </c>
      <c r="B114" s="131" t="s">
        <v>40</v>
      </c>
      <c r="C114" s="67" t="s">
        <v>26</v>
      </c>
      <c r="D114" s="68" t="s">
        <v>3</v>
      </c>
      <c r="E114" s="69" t="s">
        <v>19</v>
      </c>
      <c r="F114" s="67" t="s">
        <v>5</v>
      </c>
      <c r="G114" s="71" t="s">
        <v>6</v>
      </c>
    </row>
    <row r="115" spans="1:7" x14ac:dyDescent="0.25">
      <c r="A115" s="91" t="s">
        <v>28</v>
      </c>
      <c r="B115" s="122"/>
      <c r="C115" s="122"/>
      <c r="D115" s="123"/>
      <c r="E115" s="132" t="s">
        <v>42</v>
      </c>
      <c r="F115" s="76"/>
      <c r="G115" s="76"/>
    </row>
    <row r="116" spans="1:7" x14ac:dyDescent="0.25">
      <c r="A116" s="91"/>
      <c r="B116" s="92"/>
      <c r="C116" s="116"/>
      <c r="D116" s="59"/>
      <c r="E116" s="222">
        <f>SUM(C116*D116)</f>
        <v>0</v>
      </c>
      <c r="F116" s="37"/>
      <c r="G116" s="212">
        <f>SUM(E116:F116)</f>
        <v>0</v>
      </c>
    </row>
    <row r="117" spans="1:7" x14ac:dyDescent="0.25">
      <c r="A117" s="91"/>
      <c r="B117" s="133"/>
      <c r="C117" s="134"/>
      <c r="D117" s="59"/>
      <c r="E117" s="222">
        <f>SUM(C117*D117)</f>
        <v>0</v>
      </c>
      <c r="F117" s="37"/>
      <c r="G117" s="212">
        <f>SUM(E117:F117)</f>
        <v>0</v>
      </c>
    </row>
    <row r="118" spans="1:7" x14ac:dyDescent="0.25">
      <c r="A118" s="91"/>
      <c r="B118" s="133"/>
      <c r="C118" s="134"/>
      <c r="D118" s="59"/>
      <c r="E118" s="222">
        <f>SUM(C118*D118)</f>
        <v>0</v>
      </c>
      <c r="F118" s="37"/>
      <c r="G118" s="212">
        <f>SUM(E118:F118)</f>
        <v>0</v>
      </c>
    </row>
    <row r="119" spans="1:7" x14ac:dyDescent="0.25">
      <c r="A119" s="91"/>
      <c r="B119" s="133"/>
      <c r="C119" s="133"/>
      <c r="D119" s="135"/>
      <c r="E119" s="222">
        <f>SUM(C119*D119)</f>
        <v>0</v>
      </c>
      <c r="F119" s="37"/>
      <c r="G119" s="212">
        <f>SUM(E119:F119)</f>
        <v>0</v>
      </c>
    </row>
    <row r="120" spans="1:7" x14ac:dyDescent="0.25">
      <c r="A120" s="136" t="s">
        <v>8</v>
      </c>
      <c r="B120" s="137"/>
      <c r="C120" s="225">
        <f>SUM(C116:C119)</f>
        <v>0</v>
      </c>
      <c r="D120" s="138"/>
      <c r="E120" s="223">
        <f>SUM(E116:E119)</f>
        <v>0</v>
      </c>
      <c r="F120" s="223">
        <f>SUM(F116:F119)</f>
        <v>0</v>
      </c>
      <c r="G120" s="224">
        <f>SUM(G116:G119)</f>
        <v>0</v>
      </c>
    </row>
    <row r="121" spans="1:7" ht="19.5" customHeight="1" x14ac:dyDescent="0.25">
      <c r="A121" s="292" t="s">
        <v>88</v>
      </c>
      <c r="B121" s="293"/>
      <c r="C121" s="293"/>
      <c r="D121" s="293"/>
      <c r="E121" s="293"/>
      <c r="F121" s="294"/>
      <c r="G121" s="295"/>
    </row>
    <row r="122" spans="1:7" ht="25.5" x14ac:dyDescent="0.25">
      <c r="A122" s="130" t="s">
        <v>84</v>
      </c>
      <c r="B122" s="131" t="s">
        <v>40</v>
      </c>
      <c r="C122" s="67" t="s">
        <v>26</v>
      </c>
      <c r="D122" s="68" t="s">
        <v>3</v>
      </c>
      <c r="E122" s="69" t="s">
        <v>19</v>
      </c>
      <c r="F122" s="67" t="s">
        <v>5</v>
      </c>
      <c r="G122" s="71" t="s">
        <v>6</v>
      </c>
    </row>
    <row r="123" spans="1:7" x14ac:dyDescent="0.25">
      <c r="A123" s="91" t="s">
        <v>28</v>
      </c>
      <c r="B123" s="122"/>
      <c r="C123" s="122"/>
      <c r="D123" s="123"/>
      <c r="E123" s="132" t="s">
        <v>42</v>
      </c>
      <c r="F123" s="76"/>
      <c r="G123" s="76"/>
    </row>
    <row r="124" spans="1:7" x14ac:dyDescent="0.25">
      <c r="A124" s="91"/>
      <c r="B124" s="92"/>
      <c r="C124" s="116"/>
      <c r="D124" s="59"/>
      <c r="E124" s="222">
        <f>SUM(C124*D124)</f>
        <v>0</v>
      </c>
      <c r="F124" s="37"/>
      <c r="G124" s="212">
        <f>SUM(E124:F124)</f>
        <v>0</v>
      </c>
    </row>
    <row r="125" spans="1:7" x14ac:dyDescent="0.25">
      <c r="A125" s="91"/>
      <c r="B125" s="133"/>
      <c r="C125" s="134"/>
      <c r="D125" s="59"/>
      <c r="E125" s="222">
        <f>SUM(C125*D125)</f>
        <v>0</v>
      </c>
      <c r="F125" s="37"/>
      <c r="G125" s="212">
        <f>SUM(E125:F125)</f>
        <v>0</v>
      </c>
    </row>
    <row r="126" spans="1:7" x14ac:dyDescent="0.25">
      <c r="A126" s="91"/>
      <c r="B126" s="133"/>
      <c r="C126" s="134"/>
      <c r="D126" s="59"/>
      <c r="E126" s="222">
        <f>SUM(C126*D126)</f>
        <v>0</v>
      </c>
      <c r="F126" s="37"/>
      <c r="G126" s="212">
        <f>SUM(E126:F126)</f>
        <v>0</v>
      </c>
    </row>
    <row r="127" spans="1:7" x14ac:dyDescent="0.25">
      <c r="A127" s="91"/>
      <c r="B127" s="133"/>
      <c r="C127" s="133"/>
      <c r="D127" s="135"/>
      <c r="E127" s="222">
        <f>SUM(C127*D127)</f>
        <v>0</v>
      </c>
      <c r="F127" s="37"/>
      <c r="G127" s="212">
        <f>SUM(E127:F127)</f>
        <v>0</v>
      </c>
    </row>
    <row r="128" spans="1:7" x14ac:dyDescent="0.25">
      <c r="A128" s="136" t="s">
        <v>8</v>
      </c>
      <c r="B128" s="137"/>
      <c r="C128" s="225">
        <f>SUM(C124:C127)</f>
        <v>0</v>
      </c>
      <c r="D128" s="138"/>
      <c r="E128" s="223">
        <f>SUM(E124:E127)</f>
        <v>0</v>
      </c>
      <c r="F128" s="223">
        <f>SUM(F124:F127)</f>
        <v>0</v>
      </c>
      <c r="G128" s="223">
        <f>SUM(G124:G127)</f>
        <v>0</v>
      </c>
    </row>
    <row r="129" spans="1:13" ht="19.5" customHeight="1" x14ac:dyDescent="0.25">
      <c r="A129" s="292" t="s">
        <v>83</v>
      </c>
      <c r="B129" s="293"/>
      <c r="C129" s="293"/>
      <c r="D129" s="293"/>
      <c r="E129" s="293"/>
      <c r="F129" s="294"/>
      <c r="G129" s="295"/>
    </row>
    <row r="130" spans="1:13" ht="25.5" x14ac:dyDescent="0.25">
      <c r="A130" s="139" t="s">
        <v>43</v>
      </c>
      <c r="B130" s="140"/>
      <c r="C130" s="140"/>
      <c r="D130" s="141"/>
      <c r="E130" s="142" t="s">
        <v>19</v>
      </c>
      <c r="F130" s="143" t="s">
        <v>5</v>
      </c>
      <c r="G130" s="144" t="s">
        <v>6</v>
      </c>
    </row>
    <row r="131" spans="1:13" x14ac:dyDescent="0.25">
      <c r="A131" s="268" t="s">
        <v>44</v>
      </c>
      <c r="B131" s="269"/>
      <c r="C131" s="270"/>
      <c r="D131" s="145"/>
      <c r="E131" s="227">
        <f>E65</f>
        <v>0</v>
      </c>
      <c r="F131" s="229">
        <f>(F65)</f>
        <v>0</v>
      </c>
      <c r="G131" s="231">
        <f t="shared" ref="G131:G134" si="11">SUM(E131:F131)</f>
        <v>0</v>
      </c>
    </row>
    <row r="132" spans="1:13" x14ac:dyDescent="0.25">
      <c r="A132" s="268" t="s">
        <v>45</v>
      </c>
      <c r="B132" s="269"/>
      <c r="C132" s="270"/>
      <c r="D132" s="145"/>
      <c r="E132" s="227">
        <f>E86</f>
        <v>0</v>
      </c>
      <c r="F132" s="229">
        <f>(F86)</f>
        <v>0</v>
      </c>
      <c r="G132" s="231">
        <f t="shared" si="11"/>
        <v>0</v>
      </c>
    </row>
    <row r="133" spans="1:13" x14ac:dyDescent="0.25">
      <c r="A133" s="268" t="s">
        <v>76</v>
      </c>
      <c r="B133" s="269"/>
      <c r="C133" s="270"/>
      <c r="D133" s="146"/>
      <c r="E133" s="227">
        <f>E98</f>
        <v>0</v>
      </c>
      <c r="F133" s="229">
        <f>(F98)</f>
        <v>0</v>
      </c>
      <c r="G133" s="231">
        <f t="shared" si="11"/>
        <v>0</v>
      </c>
    </row>
    <row r="134" spans="1:13" x14ac:dyDescent="0.25">
      <c r="A134" s="271" t="s">
        <v>77</v>
      </c>
      <c r="B134" s="272"/>
      <c r="C134" s="273"/>
      <c r="D134" s="147"/>
      <c r="E134" s="227">
        <f>E112</f>
        <v>0</v>
      </c>
      <c r="F134" s="229">
        <f>(F112)</f>
        <v>0</v>
      </c>
      <c r="G134" s="231">
        <f t="shared" si="11"/>
        <v>0</v>
      </c>
    </row>
    <row r="135" spans="1:13" x14ac:dyDescent="0.25">
      <c r="A135" s="268" t="s">
        <v>89</v>
      </c>
      <c r="B135" s="269"/>
      <c r="C135" s="270"/>
      <c r="D135" s="147"/>
      <c r="E135" s="227">
        <f>E120</f>
        <v>0</v>
      </c>
      <c r="F135" s="229">
        <f>(F120)</f>
        <v>0</v>
      </c>
      <c r="G135" s="231">
        <f>SUM(E135:F135)</f>
        <v>0</v>
      </c>
    </row>
    <row r="136" spans="1:13" x14ac:dyDescent="0.25">
      <c r="D136" s="327"/>
      <c r="E136" s="227">
        <f>E121</f>
        <v>0</v>
      </c>
      <c r="F136" s="229">
        <f>(F121)</f>
        <v>0</v>
      </c>
      <c r="G136" s="231">
        <f>SUM(E136:F136)</f>
        <v>0</v>
      </c>
    </row>
    <row r="137" spans="1:13" x14ac:dyDescent="0.25">
      <c r="A137" s="328" t="s">
        <v>75</v>
      </c>
      <c r="B137" s="328"/>
      <c r="C137" s="328"/>
      <c r="D137" s="148"/>
      <c r="E137" s="228">
        <f>SUM(E131:E136)</f>
        <v>0</v>
      </c>
      <c r="F137" s="228">
        <f>SUM(F131:F136)</f>
        <v>0</v>
      </c>
      <c r="G137" s="228">
        <f>SUM(G131:G136)</f>
        <v>0</v>
      </c>
    </row>
    <row r="138" spans="1:13" x14ac:dyDescent="0.25">
      <c r="A138" s="280"/>
      <c r="B138" s="281"/>
      <c r="C138" s="281"/>
      <c r="D138" s="281"/>
      <c r="E138" s="281"/>
      <c r="F138" s="282"/>
      <c r="G138" s="283"/>
    </row>
    <row r="139" spans="1:13" ht="25.5" x14ac:dyDescent="0.25">
      <c r="A139" s="101" t="s">
        <v>46</v>
      </c>
      <c r="B139" s="149"/>
      <c r="C139" s="150" t="s">
        <v>26</v>
      </c>
      <c r="D139" s="151" t="s">
        <v>3</v>
      </c>
      <c r="E139" s="152" t="s">
        <v>19</v>
      </c>
      <c r="F139" s="152" t="s">
        <v>5</v>
      </c>
      <c r="G139" s="153" t="s">
        <v>47</v>
      </c>
    </row>
    <row r="140" spans="1:13" x14ac:dyDescent="0.25">
      <c r="A140" s="234"/>
      <c r="B140" s="235"/>
      <c r="C140" s="236"/>
      <c r="D140" s="237"/>
      <c r="E140" s="236"/>
      <c r="F140" s="238"/>
      <c r="G140" s="239"/>
    </row>
    <row r="141" spans="1:13" x14ac:dyDescent="0.25">
      <c r="A141" s="154" t="s">
        <v>81</v>
      </c>
      <c r="B141" s="133"/>
      <c r="C141" s="134"/>
      <c r="D141" s="135"/>
      <c r="E141" s="210">
        <f>SUM(C141*D141)</f>
        <v>0</v>
      </c>
      <c r="F141" s="155"/>
      <c r="G141" s="232">
        <f>SUM(E141:F141)</f>
        <v>0</v>
      </c>
    </row>
    <row r="142" spans="1:13" x14ac:dyDescent="0.25">
      <c r="A142" s="156" t="s">
        <v>8</v>
      </c>
      <c r="B142" s="156"/>
      <c r="C142" s="247">
        <f>C141</f>
        <v>0</v>
      </c>
      <c r="D142" s="157"/>
      <c r="E142" s="228">
        <f>E141</f>
        <v>0</v>
      </c>
      <c r="F142" s="241">
        <f>(F141)</f>
        <v>0</v>
      </c>
      <c r="G142" s="240">
        <f>SUM(E142:F142)</f>
        <v>0</v>
      </c>
    </row>
    <row r="143" spans="1:13" ht="15.75" thickBot="1" x14ac:dyDescent="0.3">
      <c r="A143" s="254" t="s">
        <v>48</v>
      </c>
      <c r="B143" s="255"/>
      <c r="C143" s="255"/>
      <c r="D143" s="255"/>
      <c r="E143" s="255"/>
      <c r="F143" s="256"/>
      <c r="G143" s="257"/>
    </row>
    <row r="144" spans="1:13" ht="26.25" thickBot="1" x14ac:dyDescent="0.3">
      <c r="A144" s="258"/>
      <c r="B144" s="259"/>
      <c r="C144" s="259"/>
      <c r="D144" s="260"/>
      <c r="E144" s="248" t="s">
        <v>19</v>
      </c>
      <c r="F144" s="249" t="s">
        <v>5</v>
      </c>
      <c r="G144" s="250" t="s">
        <v>47</v>
      </c>
      <c r="M144" s="242"/>
    </row>
    <row r="145" spans="1:7" ht="15.75" thickBot="1" x14ac:dyDescent="0.3">
      <c r="A145" s="261"/>
      <c r="B145" s="262"/>
      <c r="C145" s="262"/>
      <c r="D145" s="262"/>
      <c r="E145" s="262"/>
      <c r="F145" s="263"/>
      <c r="G145" s="264"/>
    </row>
    <row r="146" spans="1:7" ht="15.75" thickBot="1" x14ac:dyDescent="0.3">
      <c r="A146" s="265" t="s">
        <v>49</v>
      </c>
      <c r="B146" s="266"/>
      <c r="C146" s="266"/>
      <c r="D146" s="267"/>
      <c r="E146" s="251">
        <f>SUM(E137, E142)</f>
        <v>0</v>
      </c>
      <c r="F146" s="252">
        <f>SUM(F65, F86, F98, F112, F120, F142)</f>
        <v>0</v>
      </c>
      <c r="G146" s="253">
        <f>SUM(G137, G142)</f>
        <v>0</v>
      </c>
    </row>
  </sheetData>
  <protectedRanges>
    <protectedRange sqref="C2:E6" name="Range1"/>
    <protectedRange sqref="F12" name="Range2"/>
    <protectedRange sqref="F12 F14:F19" name="Range3"/>
    <protectedRange sqref="A23:D26" name="Range4"/>
    <protectedRange sqref="F23:F26" name="Range5"/>
    <protectedRange sqref="F28:F32 F22" name="Range6"/>
    <protectedRange sqref="C28:D32 C22:D22" name="Range7"/>
    <protectedRange sqref="A23:B26" name="Range8"/>
    <protectedRange sqref="F28:F32 F22" name="Range9"/>
    <protectedRange sqref="C28:D32 C22:D22" name="Range10"/>
    <protectedRange sqref="C34:D38" name="Range11"/>
    <protectedRange sqref="C40:D44 C13" name="Range12"/>
    <protectedRange sqref="F40:F44 F13" name="Range13"/>
    <protectedRange sqref="F46:F50" name="Range17"/>
    <protectedRange sqref="F52:F56" name="Range18"/>
  </protectedRanges>
  <mergeCells count="31">
    <mergeCell ref="A9:G9"/>
    <mergeCell ref="A1:G1"/>
    <mergeCell ref="C2:E2"/>
    <mergeCell ref="C4:E4"/>
    <mergeCell ref="C6:E6"/>
    <mergeCell ref="A8:G8"/>
    <mergeCell ref="A113:G113"/>
    <mergeCell ref="A59:D59"/>
    <mergeCell ref="A60:D60"/>
    <mergeCell ref="A61:D61"/>
    <mergeCell ref="A62:D62"/>
    <mergeCell ref="A64:D64"/>
    <mergeCell ref="C65:D65"/>
    <mergeCell ref="A66:G66"/>
    <mergeCell ref="A68:E68"/>
    <mergeCell ref="A76:E76"/>
    <mergeCell ref="A87:G87"/>
    <mergeCell ref="A99:G99"/>
    <mergeCell ref="A146:D146"/>
    <mergeCell ref="A121:G121"/>
    <mergeCell ref="A131:C131"/>
    <mergeCell ref="A132:C132"/>
    <mergeCell ref="A133:C133"/>
    <mergeCell ref="A134:C134"/>
    <mergeCell ref="A135:C135"/>
    <mergeCell ref="A138:G138"/>
    <mergeCell ref="A143:G143"/>
    <mergeCell ref="A144:D144"/>
    <mergeCell ref="A145:G145"/>
    <mergeCell ref="A129:G129"/>
    <mergeCell ref="A137:C137"/>
  </mergeCells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EA53FD7E488F42935EE54F69EFDCD5" ma:contentTypeVersion="16" ma:contentTypeDescription="Create a new document." ma:contentTypeScope="" ma:versionID="57dd7cbc1c8fd947dae8ad1f75632ced">
  <xsd:schema xmlns:xsd="http://www.w3.org/2001/XMLSchema" xmlns:xs="http://www.w3.org/2001/XMLSchema" xmlns:p="http://schemas.microsoft.com/office/2006/metadata/properties" xmlns:ns2="0b2e57de-2e68-400b-b5e5-948cb703cb0e" xmlns:ns3="6f993661-a1fa-4447-bab1-8691ca827f56" targetNamespace="http://schemas.microsoft.com/office/2006/metadata/properties" ma:root="true" ma:fieldsID="0d52b45b16c8c4e1729b5448e3b55517" ns2:_="" ns3:_="">
    <xsd:import namespace="0b2e57de-2e68-400b-b5e5-948cb703cb0e"/>
    <xsd:import namespace="6f993661-a1fa-4447-bab1-8691ca827f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2e57de-2e68-400b-b5e5-948cb703cb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cdd2ff0-ac80-49fc-ad9f-5a165602e9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993661-a1fa-4447-bab1-8691ca827f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398d1f0-055a-4156-99d2-7ff96767006f}" ma:internalName="TaxCatchAll" ma:showField="CatchAllData" ma:web="6f993661-a1fa-4447-bab1-8691ca827f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2e57de-2e68-400b-b5e5-948cb703cb0e">
      <Terms xmlns="http://schemas.microsoft.com/office/infopath/2007/PartnerControls"/>
    </lcf76f155ced4ddcb4097134ff3c332f>
    <TaxCatchAll xmlns="6f993661-a1fa-4447-bab1-8691ca827f56" xsi:nil="true"/>
  </documentManagement>
</p:properties>
</file>

<file path=customXml/itemProps1.xml><?xml version="1.0" encoding="utf-8"?>
<ds:datastoreItem xmlns:ds="http://schemas.openxmlformats.org/officeDocument/2006/customXml" ds:itemID="{CF2FA168-67B8-4EDA-A6F5-3C53A3CC919D}"/>
</file>

<file path=customXml/itemProps2.xml><?xml version="1.0" encoding="utf-8"?>
<ds:datastoreItem xmlns:ds="http://schemas.openxmlformats.org/officeDocument/2006/customXml" ds:itemID="{E164916B-1C3A-416F-BA8C-A6BC1A911FFB}"/>
</file>

<file path=customXml/itemProps3.xml><?xml version="1.0" encoding="utf-8"?>
<ds:datastoreItem xmlns:ds="http://schemas.openxmlformats.org/officeDocument/2006/customXml" ds:itemID="{1D250D68-2A89-4E5C-9635-CA1B97861F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Temp</vt:lpstr>
      <vt:lpstr>Example-Budget Detail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Terrica Houston</dc:creator>
  <cp:lastModifiedBy>Terrica Houston</cp:lastModifiedBy>
  <dcterms:created xsi:type="dcterms:W3CDTF">2025-09-18T13:46:33Z</dcterms:created>
  <dcterms:modified xsi:type="dcterms:W3CDTF">2025-09-24T17:29:56Z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0x010100E5EA53FD7E488F42935EE54F69EFDCD5</vt:lpwstr>
  </property>
  <property fmtid="{D5CDD505-2E9C-101B-9397-08002B2CF9AE}" pid="3" name="MediaServiceImageTags">
    <vt:lpwstr/>
  </property>
</Properties>
</file>